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3\12. ДЕКАБРЬ 2023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M47" i="1" s="1"/>
  <c r="O40" i="1"/>
  <c r="O47" i="1" s="1"/>
  <c r="N40" i="1"/>
  <c r="N47" i="1" s="1"/>
  <c r="M40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O38" i="1" s="1"/>
  <c r="N31" i="1"/>
  <c r="N38" i="1" s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<sst xmlns="http://schemas.openxmlformats.org/spreadsheetml/2006/main" count="90" uniqueCount="74">
  <si>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</si>
  <si>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</si>
  <si>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</si>
  <si>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</si>
  <si>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</si>
  <si>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</si>
  <si>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</si>
  <si>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</si>
  <si>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</si>
  <si>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2023 год</t>
  </si>
  <si>
    <t>+/-к пред дню</t>
  </si>
  <si>
    <t>2022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</si>
  <si>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</si>
  <si>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</si>
  <si>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</si>
  <si>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</si>
  <si>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</si>
  <si>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</si>
  <si>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</si>
  <si>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</si>
  <si>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</si>
  <si>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</si>
  <si>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</si>
  <si>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</si>
  <si>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</si>
  <si>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</si>
  <si>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</si>
  <si>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</si>
  <si>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</si>
  <si>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</si>
  <si>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</si>
  <si>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</si>
  <si>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</si>
  <si>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</si>
  <si>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</si>
  <si>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</si>
  <si>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</si>
  <si>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</si>
  <si>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</si>
  <si>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</si>
  <si>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</si>
  <si>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</si>
  <si>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</si>
  <si>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</si>
  <si>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</si>
  <si>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</si>
  <si>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</si>
  <si>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</si>
  <si>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</si>
  <si>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</si>
  <si>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</si>
  <si>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</si>
  <si>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</si>
  <si>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</si>
  <si>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</si>
  <si>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</si>
  <si>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</si>
  <si>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</si>
  <si>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</si>
  <si>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</si>
  <si>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</si>
  <si>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</si>
  <si>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</si>
  <si>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</si>
  <si>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+/- 2023/2022, тонн</t>
  </si>
  <si>
    <t>всего</t>
  </si>
  <si>
    <t>по надою молока в сельскохозяйственных предприятиях и К(Ф)Х края</t>
  </si>
  <si>
    <t>на 01 декабря</t>
  </si>
  <si>
    <t>2023 года</t>
  </si>
  <si>
    <t>Разница к 2022 году +/-</t>
  </si>
  <si>
    <t>на 1 ноября</t>
  </si>
  <si>
    <t>2023г</t>
  </si>
  <si>
    <t>2022г</t>
  </si>
  <si>
    <t>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</si>
</sst>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4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2021 год</v>
          </cell>
        </row>
        <row r="9">
          <cell r="Z9">
            <v>46.53</v>
          </cell>
          <cell r="AA9">
            <v>2114</v>
          </cell>
          <cell r="AB9">
            <v>41</v>
          </cell>
        </row>
        <row r="10">
          <cell r="Z10">
            <v>2.74</v>
          </cell>
          <cell r="AA10">
            <v>358</v>
          </cell>
          <cell r="AB10">
            <v>3.1850000000000001</v>
          </cell>
        </row>
        <row r="11">
          <cell r="Z11">
            <v>48</v>
          </cell>
          <cell r="AA11">
            <v>3333</v>
          </cell>
          <cell r="AB11">
            <v>40.5</v>
          </cell>
        </row>
        <row r="12">
          <cell r="Z12">
            <v>7.12</v>
          </cell>
          <cell r="AA12">
            <v>745</v>
          </cell>
          <cell r="AB12">
            <v>8.1999999999999993</v>
          </cell>
        </row>
        <row r="13">
          <cell r="Z13">
            <v>4.41</v>
          </cell>
          <cell r="AA13">
            <v>414</v>
          </cell>
          <cell r="AB13">
            <v>4.75</v>
          </cell>
        </row>
        <row r="14">
          <cell r="Z14">
            <v>0.67</v>
          </cell>
          <cell r="AA14">
            <v>56</v>
          </cell>
          <cell r="AB14">
            <v>0.6</v>
          </cell>
        </row>
        <row r="15">
          <cell r="Z15">
            <v>13.29</v>
          </cell>
          <cell r="AA15">
            <v>1000</v>
          </cell>
          <cell r="AB15">
            <v>11</v>
          </cell>
        </row>
        <row r="16">
          <cell r="Z16">
            <v>18.7</v>
          </cell>
          <cell r="AA16">
            <v>1282</v>
          </cell>
          <cell r="AB16">
            <v>19.5</v>
          </cell>
        </row>
        <row r="17">
          <cell r="Z17">
            <v>1.62</v>
          </cell>
          <cell r="AA17">
            <v>185</v>
          </cell>
          <cell r="AB17">
            <v>0.63</v>
          </cell>
        </row>
        <row r="18">
          <cell r="Z18">
            <v>1.46</v>
          </cell>
          <cell r="AA18">
            <v>819</v>
          </cell>
          <cell r="AB18">
            <v>4.9000000000000004</v>
          </cell>
        </row>
        <row r="19">
          <cell r="Z19">
            <v>0.57999999999999996</v>
          </cell>
          <cell r="AA19">
            <v>133</v>
          </cell>
          <cell r="AB19">
            <v>0.8</v>
          </cell>
        </row>
        <row r="20">
          <cell r="Z20">
            <v>2.7</v>
          </cell>
          <cell r="AA20">
            <v>993</v>
          </cell>
          <cell r="AB20">
            <v>3.8</v>
          </cell>
        </row>
        <row r="21">
          <cell r="Z21">
            <v>0.84</v>
          </cell>
          <cell r="AA21">
            <v>458</v>
          </cell>
          <cell r="AB21">
            <v>6</v>
          </cell>
        </row>
        <row r="22">
          <cell r="Z22">
            <v>0.2</v>
          </cell>
          <cell r="AA22">
            <v>27</v>
          </cell>
          <cell r="AB22">
            <v>0.2</v>
          </cell>
        </row>
        <row r="23">
          <cell r="Z23">
            <v>190.94</v>
          </cell>
          <cell r="AA23">
            <v>10626</v>
          </cell>
          <cell r="AB23">
            <v>179.1</v>
          </cell>
        </row>
        <row r="24">
          <cell r="Z24">
            <v>0</v>
          </cell>
          <cell r="AA24">
            <v>0</v>
          </cell>
          <cell r="AB24">
            <v>0</v>
          </cell>
        </row>
        <row r="25">
          <cell r="Z25">
            <v>98.6</v>
          </cell>
          <cell r="AA25">
            <v>3958</v>
          </cell>
          <cell r="AB25">
            <v>68</v>
          </cell>
        </row>
        <row r="26">
          <cell r="Z26">
            <v>123.66</v>
          </cell>
          <cell r="AA26">
            <v>7286</v>
          </cell>
          <cell r="AB26">
            <v>109.5</v>
          </cell>
        </row>
        <row r="27">
          <cell r="Z27">
            <v>9.8000000000000007</v>
          </cell>
          <cell r="AA27">
            <v>760</v>
          </cell>
          <cell r="AB27">
            <v>12.4</v>
          </cell>
        </row>
        <row r="28">
          <cell r="Z28">
            <v>38.67</v>
          </cell>
          <cell r="AA28">
            <v>2580</v>
          </cell>
          <cell r="AB28">
            <v>36.200000000000003</v>
          </cell>
        </row>
        <row r="29">
          <cell r="Z29">
            <v>93.9</v>
          </cell>
          <cell r="AA29">
            <v>7433</v>
          </cell>
          <cell r="AB29">
            <v>92.2</v>
          </cell>
        </row>
        <row r="30">
          <cell r="Z30">
            <v>9.67</v>
          </cell>
          <cell r="AA30">
            <v>591</v>
          </cell>
          <cell r="AB30">
            <v>6.9249999999999998</v>
          </cell>
        </row>
        <row r="31">
          <cell r="Z31">
            <v>31.41</v>
          </cell>
          <cell r="AA31">
            <v>1500</v>
          </cell>
          <cell r="AB31">
            <v>21.1</v>
          </cell>
        </row>
        <row r="32">
          <cell r="Z32">
            <v>0.74</v>
          </cell>
          <cell r="AA32">
            <v>105</v>
          </cell>
          <cell r="AB32">
            <v>0.7</v>
          </cell>
        </row>
        <row r="33">
          <cell r="Z33">
            <v>43.44</v>
          </cell>
          <cell r="AA33">
            <v>2911</v>
          </cell>
          <cell r="AB33">
            <v>48.5</v>
          </cell>
        </row>
        <row r="34">
          <cell r="Z34">
            <v>7.8</v>
          </cell>
          <cell r="AA34">
            <v>796</v>
          </cell>
          <cell r="AB34">
            <v>9.6999999999999993</v>
          </cell>
        </row>
        <row r="35">
          <cell r="Z35">
            <v>11.24</v>
          </cell>
          <cell r="AA35">
            <v>1544</v>
          </cell>
          <cell r="AB35">
            <v>10.7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1.1000000000000001</v>
          </cell>
          <cell r="AA37">
            <v>100</v>
          </cell>
          <cell r="AB37">
            <v>1.1000000000000001</v>
          </cell>
        </row>
        <row r="38">
          <cell r="Z38">
            <v>195.21</v>
          </cell>
          <cell r="AA38">
            <v>7119</v>
          </cell>
          <cell r="AB38">
            <v>170.1</v>
          </cell>
        </row>
        <row r="39">
          <cell r="Z39">
            <v>9.3000000000000007</v>
          </cell>
          <cell r="AA39">
            <v>440</v>
          </cell>
          <cell r="AB39">
            <v>6.9</v>
          </cell>
        </row>
        <row r="40">
          <cell r="Z40">
            <v>15.43</v>
          </cell>
          <cell r="AA40">
            <v>1665</v>
          </cell>
          <cell r="AB40">
            <v>16.899999999999999</v>
          </cell>
        </row>
        <row r="41">
          <cell r="Z41">
            <v>167.95</v>
          </cell>
          <cell r="AA41">
            <v>5592</v>
          </cell>
          <cell r="AB41">
            <v>136.1</v>
          </cell>
        </row>
        <row r="42">
          <cell r="Z42">
            <v>0</v>
          </cell>
          <cell r="AA42">
            <v>0</v>
          </cell>
          <cell r="AB42">
            <v>0</v>
          </cell>
        </row>
        <row r="43">
          <cell r="Z43">
            <v>1197.7199999999998</v>
          </cell>
          <cell r="AA43">
            <v>66923</v>
          </cell>
          <cell r="AB43">
            <v>1071.1900000000003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74"/>
  <sheetViews>
    <sheetView tabSelected="1" topLeftCell="A2" zoomScale="70" zoomScaleNormal="70" zoomScaleSheetLayoutView="80" workbookViewId="0">
      <selection activeCell="D21" sqref="D21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3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3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3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3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</row>
    <row r="7" spans="1:23" ht="18.75" customHeight="1" x14ac:dyDescent="0.25">
      <c r="A7" s="27"/>
      <c r="B7" s="28" t="s">
        <v>9</v>
      </c>
      <c r="C7" s="29" t="s">
        <v>10</v>
      </c>
      <c r="D7" s="30" t="s">
        <v>11</v>
      </c>
      <c r="E7" s="31" t="s">
        <v>70</v>
      </c>
      <c r="F7" s="32"/>
      <c r="G7" s="33">
        <v>2023</v>
      </c>
      <c r="H7" s="34" t="s">
        <v>12</v>
      </c>
      <c r="I7" s="33" t="s">
        <v>11</v>
      </c>
      <c r="J7" s="35" t="s">
        <v>13</v>
      </c>
      <c r="K7" s="36" t="s">
        <v>14</v>
      </c>
      <c r="L7" s="37"/>
      <c r="M7" s="12" t="s">
        <v>15</v>
      </c>
      <c r="N7" s="38" t="s">
        <v>16</v>
      </c>
      <c r="O7" s="39"/>
      <c r="W7" s="40"/>
    </row>
    <row r="8" spans="1:23" ht="61.5" customHeight="1" x14ac:dyDescent="0.25">
      <c r="A8" s="27"/>
      <c r="B8" s="41"/>
      <c r="C8" s="42"/>
      <c r="D8" s="43"/>
      <c r="E8" s="44" t="s">
        <v>9</v>
      </c>
      <c r="F8" s="44" t="s">
        <v>11</v>
      </c>
      <c r="G8" s="45"/>
      <c r="H8" s="46"/>
      <c r="I8" s="45"/>
      <c r="J8" s="47"/>
      <c r="K8" s="48"/>
      <c r="L8" s="49"/>
      <c r="M8" s="12"/>
      <c r="N8" s="50" t="str">
        <f>'[1]Исходный для набора'!AA7</f>
        <v>2021 год</v>
      </c>
      <c r="O8" s="39"/>
    </row>
    <row r="9" spans="1:23" ht="18" customHeight="1" x14ac:dyDescent="0.25">
      <c r="A9" s="51"/>
      <c r="B9" s="52" t="s">
        <v>17</v>
      </c>
      <c r="C9" s="53" t="s">
        <v>17</v>
      </c>
      <c r="D9" s="53" t="s">
        <v>17</v>
      </c>
      <c r="E9" s="54" t="s">
        <v>18</v>
      </c>
      <c r="F9" s="54" t="s">
        <v>18</v>
      </c>
      <c r="G9" s="15" t="s">
        <v>19</v>
      </c>
      <c r="H9" s="16"/>
      <c r="I9" s="17"/>
      <c r="J9" s="54" t="s">
        <v>17</v>
      </c>
      <c r="K9" s="54" t="s">
        <v>20</v>
      </c>
      <c r="L9" s="54" t="s">
        <v>17</v>
      </c>
      <c r="M9" s="55"/>
      <c r="N9" s="56"/>
      <c r="O9" s="57"/>
    </row>
    <row r="10" spans="1:23" ht="16.8" x14ac:dyDescent="0.25">
      <c r="A10" s="54"/>
      <c r="B10" s="58">
        <v>1</v>
      </c>
      <c r="C10" s="59">
        <v>2</v>
      </c>
      <c r="D10" s="59">
        <v>3</v>
      </c>
      <c r="E10" s="54">
        <v>4</v>
      </c>
      <c r="F10" s="54">
        <v>5</v>
      </c>
      <c r="G10" s="54">
        <v>6</v>
      </c>
      <c r="H10" s="54">
        <v>7</v>
      </c>
      <c r="I10" s="54">
        <v>8</v>
      </c>
      <c r="J10" s="54">
        <v>9</v>
      </c>
      <c r="K10" s="54">
        <v>10</v>
      </c>
      <c r="L10" s="54">
        <v>11</v>
      </c>
      <c r="M10" s="60"/>
      <c r="N10" s="61"/>
      <c r="O10" s="61"/>
    </row>
    <row r="11" spans="1:23" ht="16.8" x14ac:dyDescent="0.3">
      <c r="A11" s="62" t="s">
        <v>21</v>
      </c>
      <c r="B11" s="63">
        <v>46.87</v>
      </c>
      <c r="C11" s="63">
        <v>0.33999999999999631</v>
      </c>
      <c r="D11" s="63">
        <v>42.4</v>
      </c>
      <c r="E11" s="64">
        <v>1899</v>
      </c>
      <c r="F11" s="64">
        <v>1898</v>
      </c>
      <c r="G11" s="63">
        <v>24.681411269088994</v>
      </c>
      <c r="H11" s="65">
        <v>0.17904160084254528</v>
      </c>
      <c r="I11" s="63">
        <v>22.339304531085354</v>
      </c>
      <c r="J11" s="63">
        <v>4.4699999999999989</v>
      </c>
      <c r="K11" s="63">
        <v>2.3421067380036398</v>
      </c>
      <c r="L11" s="63">
        <v>58.46</v>
      </c>
      <c r="M11" s="66">
        <f>'[1]Исходный для набора'!Z9</f>
        <v>46.53</v>
      </c>
      <c r="N11" s="67">
        <f>'[1]Исходный для набора'!AA9</f>
        <v>2114</v>
      </c>
      <c r="O11" s="66">
        <f>'[1]Исходный для набора'!AB9</f>
        <v>41</v>
      </c>
    </row>
    <row r="12" spans="1:23" ht="16.8" x14ac:dyDescent="0.3">
      <c r="A12" s="62" t="s">
        <v>22</v>
      </c>
      <c r="B12" s="63">
        <v>190.63800000000001</v>
      </c>
      <c r="C12" s="63">
        <v>-0.3019999999999925</v>
      </c>
      <c r="D12" s="63">
        <v>195.1</v>
      </c>
      <c r="E12" s="64">
        <v>10706</v>
      </c>
      <c r="F12" s="64">
        <v>10626</v>
      </c>
      <c r="G12" s="63">
        <v>17.806650476368393</v>
      </c>
      <c r="H12" s="65">
        <v>-2.8208481225476589E-2</v>
      </c>
      <c r="I12" s="63">
        <v>18.360624882364011</v>
      </c>
      <c r="J12" s="63">
        <v>-4.4619999999999891</v>
      </c>
      <c r="K12" s="63">
        <v>-0.55397440599561776</v>
      </c>
      <c r="L12" s="63">
        <v>223.73</v>
      </c>
      <c r="M12" s="66">
        <f>'[1]Исходный для набора'!Z23</f>
        <v>190.94</v>
      </c>
      <c r="N12" s="67">
        <f>'[1]Исходный для набора'!AA23</f>
        <v>10626</v>
      </c>
      <c r="O12" s="66">
        <f>'[1]Исходный для набора'!AB23</f>
        <v>179.1</v>
      </c>
    </row>
    <row r="13" spans="1:23" ht="16.8" x14ac:dyDescent="0.3">
      <c r="A13" s="62" t="s">
        <v>23</v>
      </c>
      <c r="B13" s="63">
        <v>13.47</v>
      </c>
      <c r="C13" s="63">
        <v>0.18000000000000149</v>
      </c>
      <c r="D13" s="63">
        <v>12.8</v>
      </c>
      <c r="E13" s="64">
        <v>1015</v>
      </c>
      <c r="F13" s="64">
        <v>1015</v>
      </c>
      <c r="G13" s="63">
        <v>13.270935960591133</v>
      </c>
      <c r="H13" s="65">
        <v>0.17733990147783274</v>
      </c>
      <c r="I13" s="63">
        <v>12.610837438423646</v>
      </c>
      <c r="J13" s="63">
        <v>0.66999999999999993</v>
      </c>
      <c r="K13" s="63">
        <v>0.66009852216748754</v>
      </c>
      <c r="L13" s="63">
        <v>10.76</v>
      </c>
      <c r="M13" s="66">
        <f>'[1]Исходный для набора'!Z15</f>
        <v>13.29</v>
      </c>
      <c r="N13" s="67">
        <f>'[1]Исходный для набора'!AA15</f>
        <v>1000</v>
      </c>
      <c r="O13" s="66">
        <f>'[1]Исходный для набора'!AB15</f>
        <v>11</v>
      </c>
    </row>
    <row r="14" spans="1:23" ht="15" hidden="1" customHeight="1" x14ac:dyDescent="0.3">
      <c r="A14" s="62" t="s">
        <v>24</v>
      </c>
      <c r="B14" s="63">
        <v>0</v>
      </c>
      <c r="C14" s="63">
        <v>0</v>
      </c>
      <c r="D14" s="63">
        <v>0</v>
      </c>
      <c r="E14" s="64">
        <v>0</v>
      </c>
      <c r="F14" s="64">
        <v>0</v>
      </c>
      <c r="G14" s="63">
        <v>0</v>
      </c>
      <c r="H14" s="65">
        <v>0</v>
      </c>
      <c r="I14" s="63">
        <v>0</v>
      </c>
      <c r="J14" s="63">
        <v>0</v>
      </c>
      <c r="K14" s="63">
        <v>0</v>
      </c>
      <c r="L14" s="63">
        <v>0</v>
      </c>
      <c r="M14" s="66">
        <f>'[1]Исходный для набора'!Z36</f>
        <v>0</v>
      </c>
      <c r="N14" s="67">
        <f>'[1]Исходный для набора'!AA36</f>
        <v>0</v>
      </c>
      <c r="O14" s="66">
        <f>'[1]Исходный для набора'!AB36</f>
        <v>0</v>
      </c>
    </row>
    <row r="15" spans="1:23" ht="16.8" x14ac:dyDescent="0.3">
      <c r="A15" s="62" t="s">
        <v>25</v>
      </c>
      <c r="B15" s="63">
        <v>2.7</v>
      </c>
      <c r="C15" s="63">
        <v>0</v>
      </c>
      <c r="D15" s="63">
        <v>3.84</v>
      </c>
      <c r="E15" s="64">
        <v>297</v>
      </c>
      <c r="F15" s="64">
        <v>1038</v>
      </c>
      <c r="G15" s="63">
        <v>9.0909090909090917</v>
      </c>
      <c r="H15" s="65">
        <v>0</v>
      </c>
      <c r="I15" s="63">
        <v>3.699421965317919</v>
      </c>
      <c r="J15" s="63">
        <v>-1.1399999999999997</v>
      </c>
      <c r="K15" s="63">
        <v>5.3914871255911727</v>
      </c>
      <c r="L15" s="63">
        <v>2.4500000000000002</v>
      </c>
      <c r="M15" s="66">
        <f>'[1]Исходный для набора'!Z20</f>
        <v>2.7</v>
      </c>
      <c r="N15" s="67">
        <f>'[1]Исходный для набора'!AA20</f>
        <v>993</v>
      </c>
      <c r="O15" s="66">
        <f>'[1]Исходный для набора'!AB20</f>
        <v>3.8</v>
      </c>
    </row>
    <row r="16" spans="1:23" ht="16.8" x14ac:dyDescent="0.3">
      <c r="A16" s="62" t="s">
        <v>26</v>
      </c>
      <c r="B16" s="63">
        <v>9.67</v>
      </c>
      <c r="C16" s="63">
        <v>0</v>
      </c>
      <c r="D16" s="63">
        <v>9.59</v>
      </c>
      <c r="E16" s="64">
        <v>677</v>
      </c>
      <c r="F16" s="64">
        <v>656</v>
      </c>
      <c r="G16" s="63">
        <v>14.283604135893649</v>
      </c>
      <c r="H16" s="65">
        <v>0</v>
      </c>
      <c r="I16" s="63">
        <v>14.618902439024389</v>
      </c>
      <c r="J16" s="63">
        <v>8.0000000000000071E-2</v>
      </c>
      <c r="K16" s="63">
        <v>-0.33529830313073994</v>
      </c>
      <c r="L16" s="63">
        <v>4.0199999999999996</v>
      </c>
      <c r="M16" s="66">
        <f>'[1]Исходный для набора'!Z30</f>
        <v>9.67</v>
      </c>
      <c r="N16" s="67">
        <f>'[1]Исходный для набора'!AA30</f>
        <v>591</v>
      </c>
      <c r="O16" s="66">
        <f>'[1]Исходный для набора'!AB30</f>
        <v>6.9249999999999998</v>
      </c>
    </row>
    <row r="17" spans="1:21" ht="16.8" x14ac:dyDescent="0.3">
      <c r="A17" s="62" t="s">
        <v>27</v>
      </c>
      <c r="B17" s="63">
        <v>0.84</v>
      </c>
      <c r="C17" s="63">
        <v>0</v>
      </c>
      <c r="D17" s="63">
        <v>6</v>
      </c>
      <c r="E17" s="64">
        <v>155</v>
      </c>
      <c r="F17" s="64">
        <v>476</v>
      </c>
      <c r="G17" s="63">
        <v>5.4193548387096779</v>
      </c>
      <c r="H17" s="65">
        <v>0</v>
      </c>
      <c r="I17" s="63">
        <v>12.605042016806722</v>
      </c>
      <c r="J17" s="63">
        <v>-5.16</v>
      </c>
      <c r="K17" s="63">
        <v>-7.1856871780970444</v>
      </c>
      <c r="L17" s="63">
        <v>0.95</v>
      </c>
      <c r="M17" s="66">
        <f>'[1]Исходный для набора'!Z21</f>
        <v>0.84</v>
      </c>
      <c r="N17" s="67">
        <f>'[1]Исходный для набора'!AA21</f>
        <v>458</v>
      </c>
      <c r="O17" s="66">
        <f>'[1]Исходный для набора'!AB21</f>
        <v>6</v>
      </c>
    </row>
    <row r="18" spans="1:21" ht="16.8" x14ac:dyDescent="0.3">
      <c r="A18" s="62" t="s">
        <v>28</v>
      </c>
      <c r="B18" s="63">
        <v>44.01</v>
      </c>
      <c r="C18" s="63">
        <v>0.57000000000000028</v>
      </c>
      <c r="D18" s="63">
        <v>42.8</v>
      </c>
      <c r="E18" s="64">
        <v>2456</v>
      </c>
      <c r="F18" s="64">
        <v>2485</v>
      </c>
      <c r="G18" s="63">
        <v>17.919381107491859</v>
      </c>
      <c r="H18" s="65">
        <v>0.23208469055374792</v>
      </c>
      <c r="I18" s="63">
        <v>17.22334004024145</v>
      </c>
      <c r="J18" s="63">
        <v>1.2100000000000009</v>
      </c>
      <c r="K18" s="63">
        <v>0.69604106725040893</v>
      </c>
      <c r="L18" s="63">
        <v>52</v>
      </c>
      <c r="M18" s="66">
        <f>'[1]Исходный для набора'!Z33</f>
        <v>43.44</v>
      </c>
      <c r="N18" s="67">
        <f>'[1]Исходный для набора'!AA33</f>
        <v>2911</v>
      </c>
      <c r="O18" s="66">
        <f>'[1]Исходный для набора'!AB33</f>
        <v>48.5</v>
      </c>
    </row>
    <row r="19" spans="1:21" ht="16.8" x14ac:dyDescent="0.3">
      <c r="A19" s="62" t="s">
        <v>29</v>
      </c>
      <c r="B19" s="63">
        <v>7.8</v>
      </c>
      <c r="C19" s="63">
        <v>0</v>
      </c>
      <c r="D19" s="63">
        <v>9.4</v>
      </c>
      <c r="E19" s="64">
        <v>515</v>
      </c>
      <c r="F19" s="64">
        <v>774</v>
      </c>
      <c r="G19" s="63">
        <v>15.145631067961164</v>
      </c>
      <c r="H19" s="65">
        <v>0</v>
      </c>
      <c r="I19" s="63">
        <v>12.144702842377262</v>
      </c>
      <c r="J19" s="63">
        <v>-1.6000000000000005</v>
      </c>
      <c r="K19" s="63">
        <v>3.0009282255839018</v>
      </c>
      <c r="L19" s="63">
        <v>4.6399999999999997</v>
      </c>
      <c r="M19" s="66">
        <f>'[1]Исходный для набора'!Z34</f>
        <v>7.8</v>
      </c>
      <c r="N19" s="67">
        <f>'[1]Исходный для набора'!AA34</f>
        <v>796</v>
      </c>
      <c r="O19" s="66">
        <f>'[1]Исходный для набора'!AB34</f>
        <v>9.6999999999999993</v>
      </c>
      <c r="U19" s="68"/>
    </row>
    <row r="20" spans="1:21" ht="16.8" x14ac:dyDescent="0.3">
      <c r="A20" s="62" t="s">
        <v>30</v>
      </c>
      <c r="B20" s="63">
        <v>9.4</v>
      </c>
      <c r="C20" s="63">
        <v>9.9999999999999645E-2</v>
      </c>
      <c r="D20" s="63">
        <v>7.8</v>
      </c>
      <c r="E20" s="64">
        <v>440</v>
      </c>
      <c r="F20" s="64">
        <v>440</v>
      </c>
      <c r="G20" s="63">
        <v>21.363636363636367</v>
      </c>
      <c r="H20" s="65">
        <v>0.22727272727273018</v>
      </c>
      <c r="I20" s="63">
        <v>17.727272727272727</v>
      </c>
      <c r="J20" s="63">
        <v>1.6000000000000005</v>
      </c>
      <c r="K20" s="63">
        <v>3.6363636363636402</v>
      </c>
      <c r="L20" s="63">
        <v>8.1</v>
      </c>
      <c r="M20" s="66">
        <f>'[1]Исходный для набора'!Z39</f>
        <v>9.3000000000000007</v>
      </c>
      <c r="N20" s="67">
        <f>'[1]Исходный для набора'!AA39</f>
        <v>440</v>
      </c>
      <c r="O20" s="66">
        <f>'[1]Исходный для набора'!AB39</f>
        <v>6.9</v>
      </c>
    </row>
    <row r="21" spans="1:21" ht="16.8" x14ac:dyDescent="0.3">
      <c r="A21" s="69" t="s">
        <v>31</v>
      </c>
      <c r="B21" s="70">
        <v>325.39799999999997</v>
      </c>
      <c r="C21" s="70">
        <v>0.88799999999997681</v>
      </c>
      <c r="D21" s="70">
        <v>329.73</v>
      </c>
      <c r="E21" s="71">
        <v>18160</v>
      </c>
      <c r="F21" s="71">
        <v>19408</v>
      </c>
      <c r="G21" s="70">
        <v>17.918392070484579</v>
      </c>
      <c r="H21" s="72">
        <v>4.8898678414094121E-2</v>
      </c>
      <c r="I21" s="70">
        <v>16.989385820280297</v>
      </c>
      <c r="J21" s="70">
        <v>-4.3320000000000505</v>
      </c>
      <c r="K21" s="73">
        <v>0.92900625020428151</v>
      </c>
      <c r="L21" s="70">
        <v>365.10999999999996</v>
      </c>
      <c r="M21" s="66">
        <f>SUM(M11:M20)</f>
        <v>324.51</v>
      </c>
      <c r="N21" s="74">
        <f>SUM(N11:N20)</f>
        <v>19929</v>
      </c>
      <c r="O21" s="75">
        <f>SUM(O11:O20)</f>
        <v>312.92500000000001</v>
      </c>
    </row>
    <row r="22" spans="1:21" ht="16.8" x14ac:dyDescent="0.3">
      <c r="A22" s="69"/>
      <c r="B22" s="70"/>
      <c r="C22" s="70"/>
      <c r="D22" s="70"/>
      <c r="E22" s="71"/>
      <c r="F22" s="71"/>
      <c r="G22" s="70"/>
      <c r="H22" s="72"/>
      <c r="I22" s="70"/>
      <c r="J22" s="70"/>
      <c r="K22" s="70"/>
      <c r="L22" s="70"/>
      <c r="M22" s="66"/>
      <c r="N22" s="74"/>
      <c r="O22" s="75"/>
    </row>
    <row r="23" spans="1:21" ht="16.8" x14ac:dyDescent="0.3">
      <c r="A23" s="62" t="s">
        <v>32</v>
      </c>
      <c r="B23" s="63">
        <v>7.24</v>
      </c>
      <c r="C23" s="63">
        <v>0.12000000000000011</v>
      </c>
      <c r="D23" s="63">
        <v>9.4</v>
      </c>
      <c r="E23" s="64">
        <v>670</v>
      </c>
      <c r="F23" s="64">
        <v>739</v>
      </c>
      <c r="G23" s="63">
        <v>10.805970149253733</v>
      </c>
      <c r="H23" s="65">
        <v>0.1791044776119417</v>
      </c>
      <c r="I23" s="63">
        <v>12.719891745602165</v>
      </c>
      <c r="J23" s="63">
        <v>-2.16</v>
      </c>
      <c r="K23" s="63">
        <v>-1.9139215963484322</v>
      </c>
      <c r="L23" s="63">
        <v>7.01</v>
      </c>
      <c r="M23" s="66">
        <f>'[1]Исходный для набора'!Z12</f>
        <v>7.12</v>
      </c>
      <c r="N23" s="67">
        <f>'[1]Исходный для набора'!AA12</f>
        <v>745</v>
      </c>
      <c r="O23" s="66">
        <f>'[1]Исходный для набора'!AB12</f>
        <v>8.1999999999999993</v>
      </c>
    </row>
    <row r="24" spans="1:21" ht="16.8" x14ac:dyDescent="0.3">
      <c r="A24" s="62" t="s">
        <v>33</v>
      </c>
      <c r="B24" s="63">
        <v>47.95</v>
      </c>
      <c r="C24" s="63">
        <v>-4.9999999999997158E-2</v>
      </c>
      <c r="D24" s="63">
        <v>46.7</v>
      </c>
      <c r="E24" s="64">
        <v>3333</v>
      </c>
      <c r="F24" s="64">
        <v>3333</v>
      </c>
      <c r="G24" s="63">
        <v>14.386438643864388</v>
      </c>
      <c r="H24" s="65">
        <v>-1.5001500150013669E-2</v>
      </c>
      <c r="I24" s="63">
        <v>14.011401140114012</v>
      </c>
      <c r="J24" s="63">
        <v>1.25</v>
      </c>
      <c r="K24" s="63">
        <v>0.37503750375037548</v>
      </c>
      <c r="L24" s="63">
        <v>55.65</v>
      </c>
      <c r="M24" s="66">
        <f>'[1]Исходный для набора'!Z11</f>
        <v>48</v>
      </c>
      <c r="N24" s="67">
        <f>'[1]Исходный для набора'!AA11</f>
        <v>3333</v>
      </c>
      <c r="O24" s="66">
        <f>'[1]Исходный для набора'!AB11</f>
        <v>40.5</v>
      </c>
    </row>
    <row r="25" spans="1:21" ht="16.8" x14ac:dyDescent="0.3">
      <c r="A25" s="62" t="s">
        <v>34</v>
      </c>
      <c r="B25" s="63">
        <v>11.13</v>
      </c>
      <c r="C25" s="63">
        <v>-0.10999999999999943</v>
      </c>
      <c r="D25" s="63">
        <v>13.3</v>
      </c>
      <c r="E25" s="64">
        <v>1036</v>
      </c>
      <c r="F25" s="64">
        <v>1037</v>
      </c>
      <c r="G25" s="63">
        <v>10.743243243243244</v>
      </c>
      <c r="H25" s="65">
        <v>-0.10617760617760652</v>
      </c>
      <c r="I25" s="63">
        <v>12.825458052073289</v>
      </c>
      <c r="J25" s="63">
        <v>-2.17</v>
      </c>
      <c r="K25" s="63">
        <v>-2.0822148088300452</v>
      </c>
      <c r="L25" s="63">
        <v>12.05</v>
      </c>
      <c r="M25" s="66">
        <f>'[1]Исходный для набора'!Z35</f>
        <v>11.24</v>
      </c>
      <c r="N25" s="67">
        <f>'[1]Исходный для набора'!AA35</f>
        <v>1544</v>
      </c>
      <c r="O25" s="66">
        <f>'[1]Исходный для набора'!AB35</f>
        <v>10.7</v>
      </c>
    </row>
    <row r="26" spans="1:21" ht="16.8" x14ac:dyDescent="0.3">
      <c r="A26" s="62" t="s">
        <v>35</v>
      </c>
      <c r="B26" s="63">
        <v>19.04</v>
      </c>
      <c r="C26" s="63">
        <v>0.33999999999999986</v>
      </c>
      <c r="D26" s="63">
        <v>19.7</v>
      </c>
      <c r="E26" s="64">
        <v>1308</v>
      </c>
      <c r="F26" s="64">
        <v>1227</v>
      </c>
      <c r="G26" s="63">
        <v>14.5565749235474</v>
      </c>
      <c r="H26" s="65">
        <v>0.25993883792048855</v>
      </c>
      <c r="I26" s="63">
        <v>16.055419722901387</v>
      </c>
      <c r="J26" s="63">
        <v>-0.66000000000000014</v>
      </c>
      <c r="K26" s="63">
        <v>-1.4988447993539875</v>
      </c>
      <c r="L26" s="63">
        <v>20.52</v>
      </c>
      <c r="M26" s="66">
        <f>'[1]Исходный для набора'!Z16</f>
        <v>18.7</v>
      </c>
      <c r="N26" s="67">
        <f>'[1]Исходный для набора'!AA16</f>
        <v>1282</v>
      </c>
      <c r="O26" s="66">
        <f>'[1]Исходный для набора'!AB16</f>
        <v>19.5</v>
      </c>
    </row>
    <row r="27" spans="1:21" ht="16.8" x14ac:dyDescent="0.3">
      <c r="A27" s="62" t="s">
        <v>36</v>
      </c>
      <c r="B27" s="63">
        <v>4.41</v>
      </c>
      <c r="C27" s="63">
        <v>0</v>
      </c>
      <c r="D27" s="63">
        <v>4</v>
      </c>
      <c r="E27" s="64">
        <v>379</v>
      </c>
      <c r="F27" s="64">
        <v>378</v>
      </c>
      <c r="G27" s="63">
        <v>11.635883905013193</v>
      </c>
      <c r="H27" s="65">
        <v>0</v>
      </c>
      <c r="I27" s="63">
        <v>10.582010582010582</v>
      </c>
      <c r="J27" s="63">
        <v>0.41000000000000014</v>
      </c>
      <c r="K27" s="63">
        <v>1.0538733230026107</v>
      </c>
      <c r="L27" s="63">
        <v>3.79</v>
      </c>
      <c r="M27" s="66">
        <f>'[1]Исходный для набора'!Z13</f>
        <v>4.41</v>
      </c>
      <c r="N27" s="67">
        <f>'[1]Исходный для набора'!AA13</f>
        <v>414</v>
      </c>
      <c r="O27" s="66">
        <f>'[1]Исходный для набора'!AB13</f>
        <v>4.75</v>
      </c>
    </row>
    <row r="28" spans="1:21" ht="16.8" x14ac:dyDescent="0.3">
      <c r="A28" s="62" t="s">
        <v>37</v>
      </c>
      <c r="B28" s="63">
        <v>10.1</v>
      </c>
      <c r="C28" s="63">
        <v>0.29999999999999893</v>
      </c>
      <c r="D28" s="63">
        <v>10.5</v>
      </c>
      <c r="E28" s="64">
        <v>760</v>
      </c>
      <c r="F28" s="64">
        <v>760</v>
      </c>
      <c r="G28" s="63">
        <v>13.289473684210526</v>
      </c>
      <c r="H28" s="65">
        <v>0.39473684210526194</v>
      </c>
      <c r="I28" s="63">
        <v>13.815789473684211</v>
      </c>
      <c r="J28" s="63">
        <v>-0.40000000000000036</v>
      </c>
      <c r="K28" s="63">
        <v>-0.52631578947368496</v>
      </c>
      <c r="L28" s="63">
        <v>15</v>
      </c>
      <c r="M28" s="66">
        <f>'[1]Исходный для набора'!Z27</f>
        <v>9.8000000000000007</v>
      </c>
      <c r="N28" s="67">
        <f>'[1]Исходный для набора'!AA27</f>
        <v>760</v>
      </c>
      <c r="O28" s="66">
        <f>'[1]Исходный для набора'!AB27</f>
        <v>12.4</v>
      </c>
    </row>
    <row r="29" spans="1:21" s="76" customFormat="1" ht="14.25" customHeight="1" x14ac:dyDescent="0.3">
      <c r="A29" s="69" t="s">
        <v>31</v>
      </c>
      <c r="B29" s="70">
        <v>99.87</v>
      </c>
      <c r="C29" s="70">
        <v>0.60000000000000853</v>
      </c>
      <c r="D29" s="70">
        <v>103.60000000000001</v>
      </c>
      <c r="E29" s="71">
        <v>7486</v>
      </c>
      <c r="F29" s="71">
        <v>7474</v>
      </c>
      <c r="G29" s="70">
        <v>13.340903018968742</v>
      </c>
      <c r="H29" s="72">
        <v>8.0149612610206589E-2</v>
      </c>
      <c r="I29" s="70">
        <v>13.861386138613863</v>
      </c>
      <c r="J29" s="70">
        <v>-3.730000000000004</v>
      </c>
      <c r="K29" s="73">
        <v>-0.52048311964512095</v>
      </c>
      <c r="L29" s="70">
        <v>114.02</v>
      </c>
      <c r="M29" s="75">
        <f>SUM(M23:M28)</f>
        <v>99.27</v>
      </c>
      <c r="N29" s="74">
        <f>SUM(N23:N28)</f>
        <v>8078</v>
      </c>
      <c r="O29" s="75">
        <f>SUM(O23:O28)</f>
        <v>96.050000000000011</v>
      </c>
    </row>
    <row r="30" spans="1:21" s="76" customFormat="1" ht="14.25" customHeight="1" x14ac:dyDescent="0.3">
      <c r="A30" s="69"/>
      <c r="B30" s="70"/>
      <c r="C30" s="70"/>
      <c r="D30" s="70"/>
      <c r="E30" s="71"/>
      <c r="F30" s="71"/>
      <c r="G30" s="70"/>
      <c r="H30" s="72"/>
      <c r="I30" s="70"/>
      <c r="J30" s="70"/>
      <c r="K30" s="70"/>
      <c r="L30" s="70"/>
      <c r="M30" s="75"/>
      <c r="N30" s="74"/>
      <c r="O30" s="75"/>
    </row>
    <row r="31" spans="1:21" ht="14.25" customHeight="1" x14ac:dyDescent="0.3">
      <c r="A31" s="62" t="s">
        <v>38</v>
      </c>
      <c r="B31" s="63">
        <v>2.74</v>
      </c>
      <c r="C31" s="63">
        <v>0</v>
      </c>
      <c r="D31" s="63">
        <v>3.14</v>
      </c>
      <c r="E31" s="64">
        <v>367</v>
      </c>
      <c r="F31" s="64">
        <v>409</v>
      </c>
      <c r="G31" s="63">
        <v>7.4659400544959134</v>
      </c>
      <c r="H31" s="65">
        <v>0</v>
      </c>
      <c r="I31" s="63">
        <v>7.6772616136919316</v>
      </c>
      <c r="J31" s="63">
        <v>-0.39999999999999991</v>
      </c>
      <c r="K31" s="63">
        <v>-0.21132155919601825</v>
      </c>
      <c r="L31" s="63">
        <v>2.66</v>
      </c>
      <c r="M31" s="66">
        <f>'[1]Исходный для набора'!Z10</f>
        <v>2.74</v>
      </c>
      <c r="N31" s="67">
        <f>'[1]Исходный для набора'!AA10</f>
        <v>358</v>
      </c>
      <c r="O31" s="66">
        <f>'[1]Исходный для набора'!AB10</f>
        <v>3.1850000000000001</v>
      </c>
    </row>
    <row r="32" spans="1:21" ht="16.8" x14ac:dyDescent="0.3">
      <c r="A32" s="62" t="s">
        <v>39</v>
      </c>
      <c r="B32" s="63">
        <v>0.67</v>
      </c>
      <c r="C32" s="63">
        <v>0</v>
      </c>
      <c r="D32" s="63">
        <v>0.74</v>
      </c>
      <c r="E32" s="64">
        <v>91</v>
      </c>
      <c r="F32" s="64">
        <v>59</v>
      </c>
      <c r="G32" s="63">
        <v>7.3626373626373631</v>
      </c>
      <c r="H32" s="65">
        <v>0</v>
      </c>
      <c r="I32" s="63">
        <v>12.542372881355933</v>
      </c>
      <c r="J32" s="63">
        <v>-6.9999999999999951E-2</v>
      </c>
      <c r="K32" s="63">
        <v>-5.1797355187185694</v>
      </c>
      <c r="L32" s="63">
        <v>0.56999999999999995</v>
      </c>
      <c r="M32" s="66">
        <f>'[1]Исходный для набора'!Z14</f>
        <v>0.67</v>
      </c>
      <c r="N32" s="67">
        <f>'[1]Исходный для набора'!AA14</f>
        <v>56</v>
      </c>
      <c r="O32" s="66">
        <f>'[1]Исходный для набора'!AB14</f>
        <v>0.6</v>
      </c>
    </row>
    <row r="33" spans="1:15" ht="16.8" x14ac:dyDescent="0.3">
      <c r="A33" s="62" t="s">
        <v>40</v>
      </c>
      <c r="B33" s="63">
        <v>1.1000000000000001</v>
      </c>
      <c r="C33" s="63">
        <v>0</v>
      </c>
      <c r="D33" s="63">
        <v>1.24</v>
      </c>
      <c r="E33" s="64">
        <v>100</v>
      </c>
      <c r="F33" s="64">
        <v>100</v>
      </c>
      <c r="G33" s="63">
        <v>11.000000000000002</v>
      </c>
      <c r="H33" s="65">
        <v>0</v>
      </c>
      <c r="I33" s="63">
        <v>12.4</v>
      </c>
      <c r="J33" s="63">
        <v>-0.1399999999999999</v>
      </c>
      <c r="K33" s="63">
        <v>-1.3999999999999986</v>
      </c>
      <c r="L33" s="63">
        <v>0.55000000000000004</v>
      </c>
      <c r="M33" s="66">
        <f>'[1]Исходный для набора'!Z37</f>
        <v>1.1000000000000001</v>
      </c>
      <c r="N33" s="67">
        <f>'[1]Исходный для набора'!AA37</f>
        <v>100</v>
      </c>
      <c r="O33" s="66">
        <f>'[1]Исходный для набора'!AB37</f>
        <v>1.1000000000000001</v>
      </c>
    </row>
    <row r="34" spans="1:15" ht="16.8" x14ac:dyDescent="0.3">
      <c r="A34" s="62" t="s">
        <v>41</v>
      </c>
      <c r="B34" s="63">
        <v>94</v>
      </c>
      <c r="C34" s="63">
        <v>9.9999999999994316E-2</v>
      </c>
      <c r="D34" s="63">
        <v>88.3</v>
      </c>
      <c r="E34" s="64">
        <v>4971</v>
      </c>
      <c r="F34" s="64">
        <v>4971</v>
      </c>
      <c r="G34" s="63">
        <v>18.909676121504727</v>
      </c>
      <c r="H34" s="65">
        <v>2.0116676725002947E-2</v>
      </c>
      <c r="I34" s="63">
        <v>17.763025548179442</v>
      </c>
      <c r="J34" s="63">
        <v>5.7000000000000028</v>
      </c>
      <c r="K34" s="63">
        <v>1.1466505733252852</v>
      </c>
      <c r="L34" s="63">
        <v>103.8</v>
      </c>
      <c r="M34" s="66">
        <f>'[1]Исходный для набора'!Z29</f>
        <v>93.9</v>
      </c>
      <c r="N34" s="67">
        <f>'[1]Исходный для набора'!AA29</f>
        <v>7433</v>
      </c>
      <c r="O34" s="66">
        <f>'[1]Исходный для набора'!AB29</f>
        <v>92.2</v>
      </c>
    </row>
    <row r="35" spans="1:15" ht="16.8" x14ac:dyDescent="0.3">
      <c r="A35" s="62" t="s">
        <v>42</v>
      </c>
      <c r="B35" s="63">
        <v>195.21</v>
      </c>
      <c r="C35" s="63">
        <v>0</v>
      </c>
      <c r="D35" s="63">
        <v>190</v>
      </c>
      <c r="E35" s="64">
        <v>7274</v>
      </c>
      <c r="F35" s="64">
        <v>7269</v>
      </c>
      <c r="G35" s="63">
        <v>26.836678581248282</v>
      </c>
      <c r="H35" s="65">
        <v>0</v>
      </c>
      <c r="I35" s="63">
        <v>26.138395927913052</v>
      </c>
      <c r="J35" s="63">
        <v>5.210000000000008</v>
      </c>
      <c r="K35" s="63">
        <v>0.69828265333523021</v>
      </c>
      <c r="L35" s="63">
        <v>200.27</v>
      </c>
      <c r="M35" s="66">
        <f>'[1]Исходный для набора'!Z38</f>
        <v>195.21</v>
      </c>
      <c r="N35" s="67">
        <f>'[1]Исходный для набора'!AA38</f>
        <v>7119</v>
      </c>
      <c r="O35" s="66">
        <f>'[1]Исходный для набора'!AB38</f>
        <v>170.1</v>
      </c>
    </row>
    <row r="36" spans="1:15" ht="16.8" x14ac:dyDescent="0.3">
      <c r="A36" s="62" t="s">
        <v>43</v>
      </c>
      <c r="B36" s="63">
        <v>15.43</v>
      </c>
      <c r="C36" s="63">
        <v>0</v>
      </c>
      <c r="D36" s="63">
        <v>17.399999999999999</v>
      </c>
      <c r="E36" s="64">
        <v>1327</v>
      </c>
      <c r="F36" s="64">
        <v>1430</v>
      </c>
      <c r="G36" s="63">
        <v>11.62773172569706</v>
      </c>
      <c r="H36" s="65">
        <v>0</v>
      </c>
      <c r="I36" s="63">
        <v>12.167832167832167</v>
      </c>
      <c r="J36" s="63">
        <v>-1.9699999999999989</v>
      </c>
      <c r="K36" s="63">
        <v>-0.54010044213510611</v>
      </c>
      <c r="L36" s="63">
        <v>16.04</v>
      </c>
      <c r="M36" s="66">
        <f>'[1]Исходный для набора'!Z40</f>
        <v>15.43</v>
      </c>
      <c r="N36" s="67">
        <f>'[1]Исходный для набора'!AA40</f>
        <v>1665</v>
      </c>
      <c r="O36" s="66">
        <f>'[1]Исходный для набора'!AB40</f>
        <v>16.899999999999999</v>
      </c>
    </row>
    <row r="37" spans="1:15" ht="16.8" x14ac:dyDescent="0.3">
      <c r="A37" s="62" t="s">
        <v>44</v>
      </c>
      <c r="B37" s="63">
        <v>31.8</v>
      </c>
      <c r="C37" s="63">
        <v>0.39000000000000057</v>
      </c>
      <c r="D37" s="63">
        <v>28.2</v>
      </c>
      <c r="E37" s="64">
        <v>1593</v>
      </c>
      <c r="F37" s="64">
        <v>1500</v>
      </c>
      <c r="G37" s="63">
        <v>19.962335216572505</v>
      </c>
      <c r="H37" s="65">
        <v>0.24482109227871973</v>
      </c>
      <c r="I37" s="63">
        <v>18.8</v>
      </c>
      <c r="J37" s="63">
        <v>3.6000000000000014</v>
      </c>
      <c r="K37" s="63">
        <v>1.1623352165725045</v>
      </c>
      <c r="L37" s="63">
        <v>39.655000000000001</v>
      </c>
      <c r="M37" s="66">
        <f>'[1]Исходный для набора'!Z31</f>
        <v>31.41</v>
      </c>
      <c r="N37" s="67">
        <f>'[1]Исходный для набора'!AA31</f>
        <v>1500</v>
      </c>
      <c r="O37" s="66">
        <f>'[1]Исходный для набора'!AB31</f>
        <v>21.1</v>
      </c>
    </row>
    <row r="38" spans="1:15" s="76" customFormat="1" ht="16.8" x14ac:dyDescent="0.3">
      <c r="A38" s="69" t="s">
        <v>31</v>
      </c>
      <c r="B38" s="70">
        <v>340.95000000000005</v>
      </c>
      <c r="C38" s="70">
        <v>0.49000000000000909</v>
      </c>
      <c r="D38" s="70">
        <v>329.02</v>
      </c>
      <c r="E38" s="71">
        <v>15723</v>
      </c>
      <c r="F38" s="71">
        <v>15738</v>
      </c>
      <c r="G38" s="70">
        <v>21.684792978439233</v>
      </c>
      <c r="H38" s="72">
        <v>3.116453603002256E-2</v>
      </c>
      <c r="I38" s="70">
        <v>20.906087177532086</v>
      </c>
      <c r="J38" s="70">
        <v>11.930000000000064</v>
      </c>
      <c r="K38" s="73">
        <v>0.77870580090714725</v>
      </c>
      <c r="L38" s="70">
        <v>363.54500000000007</v>
      </c>
      <c r="M38" s="75">
        <f>SUM(M31:M37)</f>
        <v>340.46000000000004</v>
      </c>
      <c r="N38" s="74">
        <f>SUM(N31:N37)</f>
        <v>18231</v>
      </c>
      <c r="O38" s="75">
        <f>SUM(O31:O37)</f>
        <v>305.185</v>
      </c>
    </row>
    <row r="39" spans="1:15" s="76" customFormat="1" ht="16.8" x14ac:dyDescent="0.3">
      <c r="A39" s="69"/>
      <c r="B39" s="70"/>
      <c r="C39" s="70"/>
      <c r="D39" s="70"/>
      <c r="E39" s="71"/>
      <c r="F39" s="71"/>
      <c r="G39" s="70"/>
      <c r="H39" s="72"/>
      <c r="I39" s="70"/>
      <c r="J39" s="70"/>
      <c r="K39" s="70"/>
      <c r="L39" s="70"/>
      <c r="M39" s="75"/>
      <c r="N39" s="74"/>
      <c r="O39" s="75"/>
    </row>
    <row r="40" spans="1:15" ht="16.8" x14ac:dyDescent="0.3">
      <c r="A40" s="62" t="s">
        <v>45</v>
      </c>
      <c r="B40" s="63">
        <v>1.32</v>
      </c>
      <c r="C40" s="63">
        <v>-0.1399999999999999</v>
      </c>
      <c r="D40" s="63">
        <v>6.5</v>
      </c>
      <c r="E40" s="64">
        <v>843</v>
      </c>
      <c r="F40" s="64">
        <v>836</v>
      </c>
      <c r="G40" s="63">
        <v>1.5658362989323844</v>
      </c>
      <c r="H40" s="65">
        <v>-0.16607354685646492</v>
      </c>
      <c r="I40" s="63">
        <v>7.7751196172248802</v>
      </c>
      <c r="J40" s="63">
        <v>-5.18</v>
      </c>
      <c r="K40" s="63">
        <v>-6.2092833182924956</v>
      </c>
      <c r="L40" s="63">
        <v>1.47</v>
      </c>
      <c r="M40" s="66">
        <f>'[1]Исходный для набора'!Z18</f>
        <v>1.46</v>
      </c>
      <c r="N40" s="67">
        <f>'[1]Исходный для набора'!AA18</f>
        <v>819</v>
      </c>
      <c r="O40" s="66">
        <f>'[1]Исходный для набора'!AB18</f>
        <v>4.9000000000000004</v>
      </c>
    </row>
    <row r="41" spans="1:15" ht="16.8" x14ac:dyDescent="0.3">
      <c r="A41" s="62" t="s">
        <v>46</v>
      </c>
      <c r="B41" s="63">
        <v>168.19</v>
      </c>
      <c r="C41" s="63">
        <v>0.24000000000000909</v>
      </c>
      <c r="D41" s="63">
        <v>166.4</v>
      </c>
      <c r="E41" s="64">
        <v>5622</v>
      </c>
      <c r="F41" s="64">
        <v>5952</v>
      </c>
      <c r="G41" s="63">
        <v>29.916399857701887</v>
      </c>
      <c r="H41" s="65">
        <v>4.2689434364998391E-2</v>
      </c>
      <c r="I41" s="63">
        <v>27.956989247311828</v>
      </c>
      <c r="J41" s="63">
        <v>1.789999999999992</v>
      </c>
      <c r="K41" s="53">
        <v>1.9594106103900586</v>
      </c>
      <c r="L41" s="63">
        <v>185.7</v>
      </c>
      <c r="M41" s="66">
        <f>'[1]Исходный для набора'!Z41</f>
        <v>167.95</v>
      </c>
      <c r="N41" s="67">
        <f>'[1]Исходный для набора'!AA41</f>
        <v>5592</v>
      </c>
      <c r="O41" s="66">
        <f>'[1]Исходный для набора'!AB41</f>
        <v>136.1</v>
      </c>
    </row>
    <row r="42" spans="1:15" ht="16.8" x14ac:dyDescent="0.3">
      <c r="A42" s="62" t="s">
        <v>47</v>
      </c>
      <c r="B42" s="63">
        <v>38.67</v>
      </c>
      <c r="C42" s="63">
        <v>0</v>
      </c>
      <c r="D42" s="63">
        <v>38.299999999999997</v>
      </c>
      <c r="E42" s="64">
        <v>2583</v>
      </c>
      <c r="F42" s="64">
        <v>2582</v>
      </c>
      <c r="G42" s="63">
        <v>14.970963995354241</v>
      </c>
      <c r="H42" s="65">
        <v>0</v>
      </c>
      <c r="I42" s="63">
        <v>14.833462432223083</v>
      </c>
      <c r="J42" s="63">
        <v>0.37000000000000455</v>
      </c>
      <c r="K42" s="63">
        <v>0.13750156313115802</v>
      </c>
      <c r="L42" s="63">
        <v>38.69</v>
      </c>
      <c r="M42" s="66">
        <f>'[1]Исходный для набора'!Z28</f>
        <v>38.67</v>
      </c>
      <c r="N42" s="67">
        <f>'[1]Исходный для набора'!AA28</f>
        <v>2580</v>
      </c>
      <c r="O42" s="66">
        <f>'[1]Исходный для набора'!AB28</f>
        <v>36.200000000000003</v>
      </c>
    </row>
    <row r="43" spans="1:15" ht="16.8" x14ac:dyDescent="0.3">
      <c r="A43" s="62" t="s">
        <v>48</v>
      </c>
      <c r="B43" s="63">
        <v>0</v>
      </c>
      <c r="C43" s="63">
        <v>0</v>
      </c>
      <c r="D43" s="63">
        <v>0</v>
      </c>
      <c r="E43" s="64">
        <v>0</v>
      </c>
      <c r="F43" s="64">
        <v>0</v>
      </c>
      <c r="G43" s="63">
        <v>0</v>
      </c>
      <c r="H43" s="65">
        <v>0</v>
      </c>
      <c r="I43" s="63">
        <v>0</v>
      </c>
      <c r="J43" s="63">
        <v>0</v>
      </c>
      <c r="K43" s="63">
        <v>0</v>
      </c>
      <c r="L43" s="63">
        <v>0</v>
      </c>
      <c r="M43" s="66">
        <f>'[1]Исходный для набора'!Z24</f>
        <v>0</v>
      </c>
      <c r="N43" s="67">
        <f>'[1]Исходный для набора'!AA24</f>
        <v>0</v>
      </c>
      <c r="O43" s="66">
        <f>'[1]Исходный для набора'!AB24</f>
        <v>0</v>
      </c>
    </row>
    <row r="44" spans="1:15" ht="16.8" x14ac:dyDescent="0.3">
      <c r="A44" s="62" t="s">
        <v>49</v>
      </c>
      <c r="B44" s="63">
        <v>0.6</v>
      </c>
      <c r="C44" s="63">
        <v>2.0000000000000018E-2</v>
      </c>
      <c r="D44" s="77">
        <v>1.3</v>
      </c>
      <c r="E44" s="64">
        <v>146</v>
      </c>
      <c r="F44" s="64">
        <v>150</v>
      </c>
      <c r="G44" s="63">
        <v>4.10958904109589</v>
      </c>
      <c r="H44" s="65">
        <v>0.13698630136986267</v>
      </c>
      <c r="I44" s="63">
        <v>8.6666666666666661</v>
      </c>
      <c r="J44" s="63">
        <v>-0.70000000000000007</v>
      </c>
      <c r="K44" s="63">
        <v>-4.5570776255707761</v>
      </c>
      <c r="L44" s="63">
        <v>0.54</v>
      </c>
      <c r="M44" s="66">
        <f>'[1]Исходный для набора'!Z19</f>
        <v>0.57999999999999996</v>
      </c>
      <c r="N44" s="67">
        <f>'[1]Исходный для набора'!AA19</f>
        <v>133</v>
      </c>
      <c r="O44" s="66">
        <f>'[1]Исходный для набора'!AB19</f>
        <v>0.8</v>
      </c>
    </row>
    <row r="45" spans="1:15" ht="16.8" x14ac:dyDescent="0.3">
      <c r="A45" s="62" t="s">
        <v>50</v>
      </c>
      <c r="B45" s="63">
        <v>124.39</v>
      </c>
      <c r="C45" s="63">
        <v>0.73000000000000398</v>
      </c>
      <c r="D45" s="63">
        <v>113.5</v>
      </c>
      <c r="E45" s="64">
        <v>7289</v>
      </c>
      <c r="F45" s="64">
        <v>7274</v>
      </c>
      <c r="G45" s="63">
        <v>17.065441075593359</v>
      </c>
      <c r="H45" s="65">
        <v>0.10015091233365325</v>
      </c>
      <c r="I45" s="63">
        <v>15.603519384107782</v>
      </c>
      <c r="J45" s="63">
        <v>10.89</v>
      </c>
      <c r="K45" s="63">
        <v>1.4619216914855766</v>
      </c>
      <c r="L45" s="63">
        <v>127.16</v>
      </c>
      <c r="M45" s="66">
        <f>'[1]Исходный для набора'!Z26</f>
        <v>123.66</v>
      </c>
      <c r="N45" s="67">
        <f>'[1]Исходный для набора'!AA26</f>
        <v>7286</v>
      </c>
      <c r="O45" s="66">
        <f>'[1]Исходный для набора'!AB26</f>
        <v>109.5</v>
      </c>
    </row>
    <row r="46" spans="1:15" ht="16.8" x14ac:dyDescent="0.3">
      <c r="A46" s="62" t="s">
        <v>51</v>
      </c>
      <c r="B46" s="63">
        <v>98.9</v>
      </c>
      <c r="C46" s="63">
        <v>0.30000000000001137</v>
      </c>
      <c r="D46" s="63">
        <v>88.1</v>
      </c>
      <c r="E46" s="64">
        <v>4299</v>
      </c>
      <c r="F46" s="64">
        <v>4038</v>
      </c>
      <c r="G46" s="63">
        <v>23.005350081414282</v>
      </c>
      <c r="H46" s="65">
        <v>6.9783670621074378E-2</v>
      </c>
      <c r="I46" s="63">
        <v>21.817731550272409</v>
      </c>
      <c r="J46" s="63">
        <v>10.800000000000011</v>
      </c>
      <c r="K46" s="63">
        <v>1.1876185311418723</v>
      </c>
      <c r="L46" s="63">
        <v>101.3</v>
      </c>
      <c r="M46" s="66">
        <f>'[1]Исходный для набора'!Z25</f>
        <v>98.6</v>
      </c>
      <c r="N46" s="67">
        <f>'[1]Исходный для набора'!AA25</f>
        <v>3958</v>
      </c>
      <c r="O46" s="66">
        <f>'[1]Исходный для набора'!AB25</f>
        <v>68</v>
      </c>
    </row>
    <row r="47" spans="1:15" s="76" customFormat="1" ht="16.8" x14ac:dyDescent="0.3">
      <c r="A47" s="69" t="s">
        <v>31</v>
      </c>
      <c r="B47" s="70">
        <v>432.07000000000005</v>
      </c>
      <c r="C47" s="70">
        <v>1.1500000000000909</v>
      </c>
      <c r="D47" s="70">
        <v>414.1</v>
      </c>
      <c r="E47" s="71">
        <v>20782</v>
      </c>
      <c r="F47" s="71">
        <v>20832</v>
      </c>
      <c r="G47" s="70">
        <v>20.79058800885382</v>
      </c>
      <c r="H47" s="72">
        <v>5.5336348763358245E-2</v>
      </c>
      <c r="I47" s="70">
        <v>19.878072196620586</v>
      </c>
      <c r="J47" s="70">
        <v>17.970000000000027</v>
      </c>
      <c r="K47" s="73">
        <v>0.91251581223323441</v>
      </c>
      <c r="L47" s="70">
        <v>454.85999999999996</v>
      </c>
      <c r="M47" s="75">
        <f>SUM(M40:M46)</f>
        <v>430.91999999999996</v>
      </c>
      <c r="N47" s="74">
        <f>SUM(N40:N46)</f>
        <v>20368</v>
      </c>
      <c r="O47" s="75">
        <f>SUM(O40:O46)</f>
        <v>355.5</v>
      </c>
    </row>
    <row r="48" spans="1:15" s="76" customFormat="1" ht="16.8" x14ac:dyDescent="0.3">
      <c r="A48" s="69"/>
      <c r="B48" s="70"/>
      <c r="C48" s="70"/>
      <c r="D48" s="70"/>
      <c r="E48" s="71"/>
      <c r="F48" s="71"/>
      <c r="G48" s="70"/>
      <c r="H48" s="72"/>
      <c r="I48" s="70"/>
      <c r="J48" s="70"/>
      <c r="K48" s="70"/>
      <c r="L48" s="70"/>
      <c r="M48" s="75"/>
      <c r="N48" s="74"/>
      <c r="O48" s="75"/>
    </row>
    <row r="49" spans="1:15" ht="16.8" x14ac:dyDescent="0.3">
      <c r="A49" s="62" t="s">
        <v>52</v>
      </c>
      <c r="B49" s="63">
        <v>1.62</v>
      </c>
      <c r="C49" s="63">
        <v>0</v>
      </c>
      <c r="D49" s="63">
        <v>1.1499999999999999</v>
      </c>
      <c r="E49" s="64">
        <v>183</v>
      </c>
      <c r="F49" s="64">
        <v>186</v>
      </c>
      <c r="G49" s="63">
        <v>8.8524590163934445</v>
      </c>
      <c r="H49" s="65">
        <v>0</v>
      </c>
      <c r="I49" s="63">
        <v>6.182795698924731</v>
      </c>
      <c r="J49" s="63">
        <v>0.4700000000000002</v>
      </c>
      <c r="K49" s="63">
        <v>2.6696633174687134</v>
      </c>
      <c r="L49" s="63">
        <v>1.68</v>
      </c>
      <c r="M49" s="66">
        <f>'[1]Исходный для набора'!Z17</f>
        <v>1.62</v>
      </c>
      <c r="N49" s="67">
        <f>'[1]Исходный для набора'!AA17</f>
        <v>185</v>
      </c>
      <c r="O49" s="66">
        <f>'[1]Исходный для набора'!AB17</f>
        <v>0.63</v>
      </c>
    </row>
    <row r="50" spans="1:15" ht="16.8" x14ac:dyDescent="0.3">
      <c r="A50" s="62" t="s">
        <v>53</v>
      </c>
      <c r="B50" s="63">
        <v>0.2</v>
      </c>
      <c r="C50" s="63">
        <v>0</v>
      </c>
      <c r="D50" s="63">
        <v>0.24</v>
      </c>
      <c r="E50" s="64">
        <v>41</v>
      </c>
      <c r="F50" s="64">
        <v>39</v>
      </c>
      <c r="G50" s="63">
        <v>4.8780487804878048</v>
      </c>
      <c r="H50" s="65">
        <v>0</v>
      </c>
      <c r="I50" s="63">
        <v>6.1538461538461542</v>
      </c>
      <c r="J50" s="63">
        <v>-3.999999999999998E-2</v>
      </c>
      <c r="K50" s="63">
        <v>-1.2757973733583494</v>
      </c>
      <c r="L50" s="63">
        <v>0.1</v>
      </c>
      <c r="M50" s="66">
        <f>'[1]Исходный для набора'!Z22</f>
        <v>0.2</v>
      </c>
      <c r="N50" s="67">
        <f>'[1]Исходный для набора'!AA22</f>
        <v>27</v>
      </c>
      <c r="O50" s="66">
        <f>'[1]Исходный для набора'!AB22</f>
        <v>0.2</v>
      </c>
    </row>
    <row r="51" spans="1:15" ht="16.8" x14ac:dyDescent="0.3">
      <c r="A51" s="62" t="s">
        <v>54</v>
      </c>
      <c r="B51" s="63">
        <v>0.74</v>
      </c>
      <c r="C51" s="63">
        <v>0</v>
      </c>
      <c r="D51" s="63">
        <v>0.8</v>
      </c>
      <c r="E51" s="64">
        <v>109</v>
      </c>
      <c r="F51" s="64">
        <v>105</v>
      </c>
      <c r="G51" s="63">
        <v>6.7889908256880735</v>
      </c>
      <c r="H51" s="65">
        <v>0</v>
      </c>
      <c r="I51" s="63">
        <v>7.6190476190476186</v>
      </c>
      <c r="J51" s="63">
        <v>-6.0000000000000053E-2</v>
      </c>
      <c r="K51" s="63">
        <v>-0.83005679335954508</v>
      </c>
      <c r="L51" s="63">
        <v>0.28999999999999998</v>
      </c>
      <c r="M51" s="66">
        <f>'[1]Исходный для набора'!Z32</f>
        <v>0.74</v>
      </c>
      <c r="N51" s="67">
        <f>'[1]Исходный для набора'!AA32</f>
        <v>105</v>
      </c>
      <c r="O51" s="66">
        <f>'[1]Исходный для набора'!AB32</f>
        <v>0.7</v>
      </c>
    </row>
    <row r="52" spans="1:15" ht="16.8" x14ac:dyDescent="0.3">
      <c r="A52" s="62" t="s">
        <v>55</v>
      </c>
      <c r="B52" s="63">
        <v>0</v>
      </c>
      <c r="C52" s="63">
        <v>0</v>
      </c>
      <c r="D52" s="63">
        <v>0</v>
      </c>
      <c r="E52" s="64">
        <v>0</v>
      </c>
      <c r="F52" s="64">
        <v>0</v>
      </c>
      <c r="G52" s="63">
        <v>0</v>
      </c>
      <c r="H52" s="65">
        <v>0</v>
      </c>
      <c r="I52" s="63">
        <v>0</v>
      </c>
      <c r="J52" s="63">
        <v>0</v>
      </c>
      <c r="K52" s="63">
        <v>0</v>
      </c>
      <c r="L52" s="63">
        <v>0</v>
      </c>
      <c r="M52" s="66">
        <f>'[1]Исходный для набора'!Z42</f>
        <v>0</v>
      </c>
      <c r="N52" s="67">
        <f>'[1]Исходный для набора'!AA42</f>
        <v>0</v>
      </c>
      <c r="O52" s="66">
        <f>'[1]Исходный для набора'!AB42</f>
        <v>0</v>
      </c>
    </row>
    <row r="53" spans="1:15" s="76" customFormat="1" ht="16.8" x14ac:dyDescent="0.3">
      <c r="A53" s="69" t="s">
        <v>31</v>
      </c>
      <c r="B53" s="70">
        <v>2.56</v>
      </c>
      <c r="C53" s="70">
        <v>0</v>
      </c>
      <c r="D53" s="70">
        <v>2.19</v>
      </c>
      <c r="E53" s="71">
        <v>333</v>
      </c>
      <c r="F53" s="71">
        <v>330</v>
      </c>
      <c r="G53" s="70">
        <v>7.6876876876876876</v>
      </c>
      <c r="H53" s="72">
        <v>0</v>
      </c>
      <c r="I53" s="70">
        <v>6.6363636363636367</v>
      </c>
      <c r="J53" s="70">
        <v>0.37000000000000011</v>
      </c>
      <c r="K53" s="73">
        <v>1.0513240513240509</v>
      </c>
      <c r="L53" s="70">
        <v>2.0699999999999998</v>
      </c>
      <c r="M53" s="75">
        <f>SUM(M49:M52)</f>
        <v>2.56</v>
      </c>
      <c r="N53" s="74">
        <f>SUM(N49:N52)</f>
        <v>317</v>
      </c>
      <c r="O53" s="75">
        <f>SUM(O49:O52)</f>
        <v>1.53</v>
      </c>
    </row>
    <row r="54" spans="1:15" ht="16.8" x14ac:dyDescent="0.3">
      <c r="A54" s="62"/>
      <c r="B54" s="63"/>
      <c r="C54" s="63"/>
      <c r="D54" s="63"/>
      <c r="E54" s="78"/>
      <c r="F54" s="79"/>
      <c r="G54" s="63"/>
      <c r="H54" s="65"/>
      <c r="I54" s="63"/>
      <c r="J54" s="63"/>
      <c r="K54" s="80"/>
      <c r="L54" s="63"/>
      <c r="M54" s="66"/>
      <c r="N54" s="81"/>
      <c r="O54" s="82"/>
    </row>
    <row r="55" spans="1:15" s="90" customFormat="1" ht="16.8" x14ac:dyDescent="0.25">
      <c r="A55" s="83" t="s">
        <v>56</v>
      </c>
      <c r="B55" s="84">
        <v>1200.848</v>
      </c>
      <c r="C55" s="84">
        <v>3.1280000000001564</v>
      </c>
      <c r="D55" s="84">
        <v>1178.6399999999999</v>
      </c>
      <c r="E55" s="85">
        <v>62484</v>
      </c>
      <c r="F55" s="85">
        <v>63782</v>
      </c>
      <c r="G55" s="84">
        <v>19.2</v>
      </c>
      <c r="H55" s="86">
        <v>3.1572882657961543E-2</v>
      </c>
      <c r="I55" s="84">
        <v>18.5</v>
      </c>
      <c r="J55" s="84">
        <v>22.208000000000084</v>
      </c>
      <c r="K55" s="84">
        <v>0.69999999999999929</v>
      </c>
      <c r="L55" s="84">
        <v>1299.6049999999998</v>
      </c>
      <c r="M55" s="87">
        <f>'[1]Исходный для набора'!Z43</f>
        <v>1197.7199999999998</v>
      </c>
      <c r="N55" s="88">
        <f>'[1]Исходный для набора'!AA43</f>
        <v>66923</v>
      </c>
      <c r="O55" s="89">
        <f>'[1]Исходный для набора'!AB43</f>
        <v>1071.1900000000003</v>
      </c>
    </row>
    <row r="56" spans="1:15" ht="16.8" x14ac:dyDescent="0.3">
      <c r="A56" s="91"/>
      <c r="B56" s="91"/>
      <c r="C56" s="92"/>
      <c r="D56" s="92"/>
      <c r="E56" s="93"/>
      <c r="F56" s="93"/>
      <c r="G56" s="92"/>
      <c r="H56" s="94"/>
      <c r="I56" s="92"/>
      <c r="J56" s="95"/>
      <c r="K56" s="92"/>
      <c r="L56" s="92"/>
      <c r="M56" s="82"/>
      <c r="N56" s="68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2"/>
      <c r="M57" s="82"/>
      <c r="N57" s="68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2"/>
      <c r="M58" s="82"/>
      <c r="N58" s="68"/>
    </row>
    <row r="59" spans="1:15" ht="32.25" customHeight="1" x14ac:dyDescent="0.3">
      <c r="A59" s="14" t="s">
        <v>58</v>
      </c>
      <c r="B59" s="96" t="s">
        <v>59</v>
      </c>
      <c r="C59" s="97"/>
      <c r="D59" s="97"/>
      <c r="E59" s="97"/>
      <c r="F59" s="97"/>
      <c r="G59" s="98"/>
      <c r="H59" s="99" t="s">
        <v>60</v>
      </c>
      <c r="I59" s="100"/>
      <c r="J59" s="100"/>
      <c r="K59" s="101"/>
      <c r="L59" s="102"/>
      <c r="M59" s="82"/>
      <c r="N59" s="68"/>
    </row>
    <row r="60" spans="1:15" ht="30.75" customHeight="1" x14ac:dyDescent="0.25">
      <c r="A60" s="27"/>
      <c r="B60" s="103" t="s">
        <v>67</v>
      </c>
      <c r="C60" s="104"/>
      <c r="D60" s="104"/>
      <c r="E60" s="104"/>
      <c r="F60" s="104"/>
      <c r="G60" s="105"/>
      <c r="H60" s="103"/>
      <c r="I60" s="104"/>
      <c r="J60" s="104"/>
      <c r="K60" s="105"/>
      <c r="L60" s="13"/>
      <c r="M60" s="82"/>
      <c r="N60" s="68"/>
    </row>
    <row r="61" spans="1:15" ht="30" customHeight="1" x14ac:dyDescent="0.25">
      <c r="A61" s="51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2"/>
      <c r="N61" s="68"/>
    </row>
    <row r="62" spans="1:15" ht="15" customHeight="1" x14ac:dyDescent="0.3">
      <c r="A62" s="52" t="s">
        <v>63</v>
      </c>
      <c r="B62" s="20" t="s">
        <v>17</v>
      </c>
      <c r="C62" s="22"/>
      <c r="D62" s="20" t="s">
        <v>17</v>
      </c>
      <c r="E62" s="22"/>
      <c r="F62" s="106" t="s">
        <v>64</v>
      </c>
      <c r="G62" s="107"/>
      <c r="H62" s="15" t="s">
        <v>65</v>
      </c>
      <c r="I62" s="16"/>
      <c r="J62" s="16"/>
      <c r="K62" s="17"/>
      <c r="L62" s="92"/>
      <c r="M62" s="82"/>
      <c r="N62" s="68"/>
    </row>
    <row r="63" spans="1:15" ht="15" customHeight="1" x14ac:dyDescent="0.3">
      <c r="A63" s="108" t="s">
        <v>71</v>
      </c>
      <c r="B63" s="109">
        <v>1200.848</v>
      </c>
      <c r="C63" s="110"/>
      <c r="D63" s="111">
        <v>422408.64799999999</v>
      </c>
      <c r="E63" s="112"/>
      <c r="F63" s="113">
        <v>16886.88599999994</v>
      </c>
      <c r="G63" s="114"/>
      <c r="H63" s="115">
        <v>62484</v>
      </c>
      <c r="I63" s="116"/>
      <c r="J63" s="116"/>
      <c r="K63" s="117"/>
      <c r="L63" s="118"/>
      <c r="M63" s="82"/>
      <c r="N63" s="68"/>
    </row>
    <row r="64" spans="1:15" ht="15" customHeight="1" x14ac:dyDescent="0.3">
      <c r="A64" s="108" t="s">
        <v>72</v>
      </c>
      <c r="B64" s="109">
        <v>1178.6399999999999</v>
      </c>
      <c r="C64" s="110"/>
      <c r="D64" s="111">
        <v>405521.76200000005</v>
      </c>
      <c r="E64" s="112"/>
      <c r="F64" s="119"/>
      <c r="G64" s="120"/>
      <c r="H64" s="115">
        <v>63782</v>
      </c>
      <c r="I64" s="116"/>
      <c r="J64" s="116"/>
      <c r="K64" s="117"/>
      <c r="L64" s="118"/>
      <c r="M64" s="82"/>
      <c r="N64" s="68"/>
    </row>
    <row r="65" spans="1:14" ht="15" customHeight="1" x14ac:dyDescent="0.3">
      <c r="A65" s="108" t="s">
        <v>73</v>
      </c>
      <c r="B65" s="109">
        <v>1071.1900000000003</v>
      </c>
      <c r="C65" s="110"/>
      <c r="D65" s="111">
        <v>407517.72299999994</v>
      </c>
      <c r="E65" s="112"/>
      <c r="F65" s="119"/>
      <c r="G65" s="120"/>
      <c r="H65" s="115">
        <v>70223</v>
      </c>
      <c r="I65" s="116"/>
      <c r="J65" s="116"/>
      <c r="K65" s="117"/>
      <c r="L65" s="118"/>
      <c r="M65" s="82"/>
      <c r="N65" s="68"/>
    </row>
    <row r="66" spans="1:14" x14ac:dyDescent="0.25">
      <c r="A66" s="121"/>
      <c r="B66" s="121"/>
      <c r="C66" s="82"/>
      <c r="D66" s="82"/>
      <c r="E66" s="81"/>
      <c r="F66" s="81"/>
      <c r="G66" s="82"/>
      <c r="H66" s="82"/>
      <c r="I66" s="82"/>
      <c r="J66" s="122"/>
      <c r="K66" s="82"/>
      <c r="L66" s="82"/>
      <c r="M66" s="82"/>
      <c r="N66" s="68"/>
    </row>
    <row r="67" spans="1:14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</row>
    <row r="68" spans="1:14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1:14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  <row r="70" spans="1:14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</row>
    <row r="71" spans="1:14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1:14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14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1:14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2023-12-01T02:16:46Z</dcterms:created>
  <dcterms:modified xsi:type="dcterms:W3CDTF">2023-12-01T02:18:34Z</dcterms:modified>
</cp:coreProperties>
</file>