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firstSheet="1" activeTab="1"/>
  </bookViews>
  <sheets>
    <sheet name="Реквизиты" sheetId="2" state="hidden" r:id="rId1"/>
    <sheet name="Справка-расчет" sheetId="3" r:id="rId2"/>
  </sheets>
  <definedNames>
    <definedName name="_xlnm.Print_Area" localSheetId="1">'Справка-расчет'!$A$1:$Q$50</definedName>
  </definedNames>
  <calcPr calcId="152511"/>
</workbook>
</file>

<file path=xl/calcChain.xml><?xml version="1.0" encoding="utf-8"?>
<calcChain xmlns="http://schemas.openxmlformats.org/spreadsheetml/2006/main">
  <c r="Q38" i="3" l="1"/>
  <c r="P38" i="3"/>
  <c r="K38" i="3"/>
  <c r="H38" i="3"/>
  <c r="N37" i="3"/>
  <c r="K37" i="3"/>
  <c r="H37" i="3"/>
  <c r="E37" i="3"/>
  <c r="Q37" i="3"/>
  <c r="M33" i="3"/>
  <c r="Q33" i="3"/>
  <c r="P33" i="3"/>
  <c r="N33" i="3"/>
  <c r="K33" i="3"/>
  <c r="H33" i="3"/>
  <c r="E33" i="3"/>
  <c r="P27" i="3"/>
  <c r="M27" i="3"/>
  <c r="M38" i="3" s="1"/>
  <c r="Q27" i="3"/>
  <c r="N27" i="3"/>
  <c r="K27" i="3"/>
  <c r="H27" i="3"/>
  <c r="E27" i="3"/>
  <c r="E22" i="3"/>
  <c r="K22" i="3"/>
  <c r="H22" i="3"/>
  <c r="E18" i="3"/>
  <c r="E38" i="3" s="1"/>
  <c r="Q22" i="3"/>
  <c r="N22" i="3"/>
  <c r="Q18" i="3"/>
  <c r="N18" i="3"/>
  <c r="N38" i="3" s="1"/>
  <c r="K18" i="3"/>
  <c r="H18" i="3"/>
  <c r="C29" i="2" l="1"/>
  <c r="B29" i="2" s="1"/>
  <c r="B28" i="2" s="1"/>
  <c r="A9" i="2"/>
  <c r="C30" i="2" l="1"/>
  <c r="D30" i="2"/>
  <c r="E30" i="2" l="1"/>
  <c r="E31" i="2" s="1"/>
  <c r="G29" i="2" s="1"/>
  <c r="L6" i="2" s="1"/>
  <c r="A29" i="2"/>
  <c r="D31" i="2"/>
  <c r="G30" i="2" s="1"/>
  <c r="A32" i="2" l="1"/>
  <c r="A31" i="2"/>
  <c r="B48" i="2"/>
  <c r="A46" i="2"/>
  <c r="A30" i="2"/>
</calcChain>
</file>

<file path=xl/sharedStrings.xml><?xml version="1.0" encoding="utf-8"?>
<sst xmlns="http://schemas.openxmlformats.org/spreadsheetml/2006/main" count="167" uniqueCount="66">
  <si>
    <t>«__» ____________ 20__ г.</t>
  </si>
  <si>
    <t>Дата заключения соглашения</t>
  </si>
  <si>
    <t>«</t>
  </si>
  <si>
    <t>»</t>
  </si>
  <si>
    <t>январь</t>
  </si>
  <si>
    <t>января</t>
  </si>
  <si>
    <t>февраль</t>
  </si>
  <si>
    <t>февраля</t>
  </si>
  <si>
    <t>март</t>
  </si>
  <si>
    <t>марта</t>
  </si>
  <si>
    <t>апрель</t>
  </si>
  <si>
    <t>апреля</t>
  </si>
  <si>
    <t>май</t>
  </si>
  <si>
    <t>мая</t>
  </si>
  <si>
    <t>июнь</t>
  </si>
  <si>
    <t>июня</t>
  </si>
  <si>
    <t>июль</t>
  </si>
  <si>
    <t>июля</t>
  </si>
  <si>
    <t>август</t>
  </si>
  <si>
    <t>августа</t>
  </si>
  <si>
    <t>сентябрь</t>
  </si>
  <si>
    <t>сентября</t>
  </si>
  <si>
    <t>октябрь</t>
  </si>
  <si>
    <t>октября</t>
  </si>
  <si>
    <t>ноябрь</t>
  </si>
  <si>
    <t>ноября</t>
  </si>
  <si>
    <t>декабрь</t>
  </si>
  <si>
    <t>декабря</t>
  </si>
  <si>
    <t>документы, подтверждающие факт получения материальных ресурсов, выполнения работ, оказания услуг (универсальные передаточные документы, товарные накладные, транспортные накладные, акты выполненных работ, оказанных услуг)</t>
  </si>
  <si>
    <t>документы, подтверждающие списание материальных ресурсов</t>
  </si>
  <si>
    <t>Итого</t>
  </si>
  <si>
    <t>(ФИО)</t>
  </si>
  <si>
    <t>Реестр документов, подтверждающих фактически понесенные затраты 
на производство и реализацию зерновых культур</t>
  </si>
  <si>
    <t>(наименование сельскохозяйственного товаропроизводителя (далее – участник отбора), муниципальный район, муниципальный округ или городской округ Красноярского края)</t>
  </si>
  <si>
    <t xml:space="preserve">       В случае если в период, в который понесены затраты, участником отбора утрачивалось (у участника отбора возникло) право на освобождение от исполнения обязанностей налогоплательщика, связанных с исчислением и уплатой налога на добавленную стоимость, указывается период, в который участник отбора являлся (не являлся) налогоплательщиком налога на добавленную стоимость:</t>
  </si>
  <si>
    <r>
      <t xml:space="preserve">       Участник отбора налогоплательщиком налога на добавленную стоимость в 20__ году</t>
    </r>
    <r>
      <rPr>
        <vertAlign val="superscript"/>
        <sz val="16"/>
        <color theme="1"/>
        <rFont val="Times New Roman"/>
        <family val="1"/>
        <charset val="204"/>
      </rPr>
      <t>1</t>
    </r>
    <r>
      <rPr>
        <sz val="16"/>
        <color theme="1"/>
        <rFont val="Times New Roman"/>
        <family val="1"/>
        <charset val="204"/>
      </rPr>
      <t xml:space="preserve"> ___________ (являлся, не являлся).</t>
    </r>
  </si>
  <si>
    <r>
      <t>с «__» _____________ 20__ года</t>
    </r>
    <r>
      <rPr>
        <vertAlign val="superscript"/>
        <sz val="16"/>
        <color theme="1"/>
        <rFont val="Times New Roman"/>
        <family val="1"/>
        <charset val="204"/>
      </rPr>
      <t>1</t>
    </r>
    <r>
      <rPr>
        <sz val="16"/>
        <color theme="1"/>
        <rFont val="Times New Roman"/>
        <family val="1"/>
        <charset val="204"/>
      </rPr>
      <t xml:space="preserve"> по «__» _____________ 20__ года</t>
    </r>
    <r>
      <rPr>
        <vertAlign val="superscript"/>
        <sz val="16"/>
        <color theme="1"/>
        <rFont val="Times New Roman"/>
        <family val="1"/>
        <charset val="204"/>
      </rPr>
      <t>1</t>
    </r>
    <r>
      <rPr>
        <sz val="16"/>
        <color theme="1"/>
        <rFont val="Times New Roman"/>
        <family val="1"/>
        <charset val="204"/>
      </rPr>
      <t xml:space="preserve"> ________________ (являлся, не являлся);</t>
    </r>
  </si>
  <si>
    <r>
      <t>с «__» _____________ 20__ года</t>
    </r>
    <r>
      <rPr>
        <vertAlign val="superscript"/>
        <sz val="16"/>
        <color theme="1"/>
        <rFont val="Times New Roman"/>
        <family val="1"/>
        <charset val="204"/>
      </rPr>
      <t>1</t>
    </r>
    <r>
      <rPr>
        <sz val="16"/>
        <color theme="1"/>
        <rFont val="Times New Roman"/>
        <family val="1"/>
        <charset val="204"/>
      </rPr>
      <t xml:space="preserve"> по «__» _____________ 20__ года</t>
    </r>
    <r>
      <rPr>
        <vertAlign val="superscript"/>
        <sz val="16"/>
        <color theme="1"/>
        <rFont val="Times New Roman"/>
        <family val="1"/>
        <charset val="204"/>
      </rPr>
      <t>1</t>
    </r>
    <r>
      <rPr>
        <sz val="16"/>
        <color theme="1"/>
        <rFont val="Times New Roman"/>
        <family val="1"/>
        <charset val="204"/>
      </rPr>
      <t xml:space="preserve"> ________________ (являлся, не являлся).</t>
    </r>
  </si>
  <si>
    <t>Документы, подтверждающие произведенные затраты</t>
  </si>
  <si>
    <t>Урожай собственного производства года, предшествующего году предоставления субсидии</t>
  </si>
  <si>
    <t>Урожай собственного производства года предоставления субсидии</t>
  </si>
  <si>
    <t>Наименование затрат на производство и реализацию зерновых культур</t>
  </si>
  <si>
    <t>№
п/п</t>
  </si>
  <si>
    <t>наименование, дата</t>
  </si>
  <si>
    <r>
      <t>сумма</t>
    </r>
    <r>
      <rPr>
        <vertAlign val="superscript"/>
        <sz val="13"/>
        <color rgb="FF000000"/>
        <rFont val="Times New Roman"/>
        <family val="1"/>
        <charset val="204"/>
      </rPr>
      <t>3</t>
    </r>
    <r>
      <rPr>
        <sz val="13"/>
        <color rgb="FF000000"/>
        <rFont val="Times New Roman"/>
        <family val="1"/>
        <charset val="204"/>
      </rPr>
      <t>, рублей</t>
    </r>
  </si>
  <si>
    <r>
      <t>в том числе понесенные затраты на производство и реализацию зерновых рублей</t>
    </r>
    <r>
      <rPr>
        <vertAlign val="superscript"/>
        <sz val="13"/>
        <color theme="1"/>
        <rFont val="Times New Roman"/>
        <family val="1"/>
        <charset val="204"/>
      </rPr>
      <t>3</t>
    </r>
  </si>
  <si>
    <r>
      <t>в  том числе понесенные затраты на производство и реализацию зерновых культур, рублей</t>
    </r>
    <r>
      <rPr>
        <vertAlign val="superscript"/>
        <sz val="13"/>
        <color theme="1"/>
        <rFont val="Times New Roman"/>
        <family val="1"/>
        <charset val="204"/>
      </rPr>
      <t>3</t>
    </r>
  </si>
  <si>
    <t>договоры, счета на оплату (при наличии)</t>
  </si>
  <si>
    <r>
      <t>документы, подтверждающие оплату материальных ресурсов, выполненных работ, оказанных услуг</t>
    </r>
    <r>
      <rPr>
        <vertAlign val="superscript"/>
        <sz val="13"/>
        <color rgb="FF000000"/>
        <rFont val="Times New Roman"/>
        <family val="1"/>
        <charset val="204"/>
      </rPr>
      <t>2</t>
    </r>
  </si>
  <si>
    <t>дата, номер</t>
  </si>
  <si>
    <t>наименование</t>
  </si>
  <si>
    <t>Затраты на оказанные услуги по приемке, подработке, сушке, хранению и погрузке (отгрузке) зерновых культур</t>
  </si>
  <si>
    <t>1</t>
  </si>
  <si>
    <t>х</t>
  </si>
  <si>
    <t>2</t>
  </si>
  <si>
    <t>Затраты на покупную энергию всех видов</t>
  </si>
  <si>
    <t>3</t>
  </si>
  <si>
    <t>Затраты на топливо, нефтепродукты всех видов, используемые на технологические цели</t>
  </si>
  <si>
    <t>4</t>
  </si>
  <si>
    <t>Затраты на содержание основных средств (запасные части и расходные материалы, текущий ремонт сервисное и техническое обслуживание)</t>
  </si>
  <si>
    <t>5</t>
  </si>
  <si>
    <t>Затраты на оказанные услуги по перевозке зерновых культур</t>
  </si>
  <si>
    <t>Всего</t>
  </si>
  <si>
    <t xml:space="preserve">  Участник отбора или уполномоченное им лицо</t>
  </si>
  <si>
    <r>
      <t xml:space="preserve">     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Год, в котором понесены затраты на производство и реализацию зерновых культур:
     год, предшествующий году предоставления субсидии, и (или) год, предшествующий предыдущему году предоставления субсидии, указываются при производстве и реализации зерновых культур урожая собственного производства года, предшествующего году предоставления субсидии;
     год предоставления субсидии и (или) год, предшествующий году предоставления субсидии, указываются при производстве и реализации зерновых культур урожая собственного производства года предоставления субсидии.
     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При оплате материальных ресурсов, выполненных работ, оказанных услуг: платежные поручения или иные расчетные (платежные) документы, подтверждающие осуществление платежей; при проведении взаимозачетов за поставленные материальные ресурсы, выполненные работы, оказанные услуги: универсальные передаточные документы, товарные накладные, транспортные накладные, акты выполненных работ, оказанных услуг, акты сверки, акты взаимозачетов или соглашения о взаимозачете.
     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Без учета налога на добавленную стоимость – для налогоплательщиков, осуществляющих уплату налога на добавленную стоимость; с учетом налога  на добавленную стоимость – для налогоплательщиков, использующих право на освобождение от исполнения обязанностей налогоплательщика, связанных с исчислением и уплатой налога на добавленную стоимость.</t>
    </r>
  </si>
  <si>
    <t>Электронная подпись
«___» _______ 20__г.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</si>
</sst>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1"/>
      <color rgb="FF555555"/>
      <name val="Arial"/>
      <family val="2"/>
      <charset val="204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vertAlign val="superscript"/>
      <sz val="13"/>
      <color rgb="FF000000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15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" fillId="0" borderId="1" xfId="1" applyBorder="1"/>
    <xf numFmtId="0" fontId="1" fillId="0" borderId="0" xfId="1"/>
    <xf numFmtId="0" fontId="1" fillId="2" borderId="0" xfId="1" applyFill="1"/>
    <xf numFmtId="14" fontId="1" fillId="0" borderId="0" xfId="1" applyNumberFormat="1"/>
    <xf numFmtId="0" fontId="4" fillId="0" borderId="0" xfId="1" applyFont="1" applyFill="1" applyBorder="1" applyAlignment="1">
      <alignment horizontal="left" vertical="center"/>
    </xf>
    <xf numFmtId="0" fontId="1" fillId="0" borderId="0" xfId="1" applyBorder="1"/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Border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" fillId="0" borderId="0" xfId="0" applyFont="1" applyFill="1" applyBorder="1"/>
    <xf numFmtId="0" fontId="8" fillId="0" borderId="2" xfId="0" applyFont="1" applyFill="1" applyBorder="1" applyAlignment="1"/>
    <xf numFmtId="0" fontId="8" fillId="0" borderId="2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  <xf numFmtId="0" fontId="10" fillId="0" borderId="4" xfId="0" applyNumberFormat="1" applyFont="1" applyBorder="1" applyAlignment="1">
      <alignment horizontal="left" vertical="center" wrapText="1"/>
    </xf>
    <xf numFmtId="0" fontId="10" fillId="0" borderId="6" xfId="0" applyNumberFormat="1" applyFont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0" borderId="2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A10" workbookViewId="0">
      <selection activeCell="B48" sqref="B48"/>
    </sheetView>
  </sheetViews>
  <sheetFormatPr defaultColWidth="9.140625" defaultRowHeight="15" x14ac:dyDescent="0.25"/>
  <cols>
    <col min="1" max="1" width="9.140625" style="8" customWidth="1"/>
    <col min="2" max="2" width="28.7109375" style="8" bestFit="1" customWidth="1" collapsed="1"/>
    <col min="3" max="3" width="24.42578125" style="8" bestFit="1" customWidth="1" collapsed="1"/>
    <col min="4" max="6" width="9.140625" style="8"/>
    <col min="7" max="7" width="17.7109375" style="8" bestFit="1" customWidth="1"/>
    <col min="8" max="8" width="9.140625" style="8"/>
    <col min="9" max="9" width="28.5703125" style="8" bestFit="1" customWidth="1"/>
    <col min="10" max="11" width="9.140625" style="8"/>
    <col min="12" max="12" width="24.28515625" style="8" bestFit="1" customWidth="1"/>
    <col min="13" max="16384" width="9.140625" style="8"/>
  </cols>
  <sheetData>
    <row r="2" spans="1:12" x14ac:dyDescent="0.25">
      <c r="A2" s="6"/>
      <c r="B2" s="11"/>
      <c r="C2" s="11"/>
      <c r="D2" s="12"/>
      <c r="I2" s="8" t="s">
        <v>1</v>
      </c>
      <c r="J2" s="7"/>
      <c r="L2" s="8" t="s">
        <v>0</v>
      </c>
    </row>
    <row r="3" spans="1:12" x14ac:dyDescent="0.25">
      <c r="A3" s="6"/>
      <c r="B3" s="11"/>
      <c r="C3" s="11"/>
      <c r="D3" s="12"/>
    </row>
    <row r="4" spans="1:12" x14ac:dyDescent="0.25">
      <c r="A4" s="6"/>
      <c r="B4" s="11"/>
      <c r="C4" s="11"/>
      <c r="D4" s="12"/>
    </row>
    <row r="5" spans="1:12" x14ac:dyDescent="0.25">
      <c r="A5" s="6"/>
      <c r="B5" s="11"/>
      <c r="C5" s="11"/>
      <c r="D5" s="12"/>
    </row>
    <row r="6" spans="1:12" x14ac:dyDescent="0.25">
      <c r="A6" s="6"/>
      <c r="B6" s="11"/>
      <c r="C6" s="11"/>
      <c r="D6" s="12"/>
      <c r="L6" s="7" t="str">
        <f ca="1">IF(J2="",G29,L2)</f>
        <v>«1» февраля 2024 г.</v>
      </c>
    </row>
    <row r="7" spans="1:12" x14ac:dyDescent="0.25">
      <c r="A7" s="6"/>
      <c r="B7" s="11"/>
      <c r="C7" s="11"/>
      <c r="D7" s="12"/>
    </row>
    <row r="8" spans="1:12" x14ac:dyDescent="0.25">
      <c r="A8" s="6"/>
      <c r="B8" s="11"/>
      <c r="C8" s="11"/>
      <c r="D8" s="12"/>
    </row>
    <row r="9" spans="1:12" x14ac:dyDescent="0.25">
      <c r="A9" s="6" t="str">
        <f>Реквизиты!D2 &amp;", "</f>
        <v xml:space="preserve">, </v>
      </c>
      <c r="B9" s="11"/>
      <c r="C9" s="11"/>
      <c r="D9" s="12"/>
    </row>
    <row r="10" spans="1:12" x14ac:dyDescent="0.25">
      <c r="A10" s="6"/>
      <c r="B10" s="11"/>
      <c r="C10" s="11"/>
      <c r="D10" s="12"/>
    </row>
    <row r="11" spans="1:12" hidden="1" x14ac:dyDescent="0.25">
      <c r="A11" s="6"/>
      <c r="B11" s="11"/>
      <c r="C11" s="11"/>
      <c r="D11" s="12"/>
    </row>
    <row r="12" spans="1:12" hidden="1" x14ac:dyDescent="0.25">
      <c r="A12" s="6"/>
      <c r="B12" s="11"/>
      <c r="C12" s="11"/>
      <c r="D12" s="12"/>
    </row>
    <row r="13" spans="1:12" x14ac:dyDescent="0.25">
      <c r="A13" s="6"/>
      <c r="B13" s="11"/>
      <c r="C13" s="11"/>
      <c r="D13" s="12"/>
    </row>
    <row r="14" spans="1:12" x14ac:dyDescent="0.25">
      <c r="A14" s="6"/>
      <c r="B14" s="11"/>
      <c r="C14" s="11"/>
      <c r="D14" s="12"/>
      <c r="I14" s="7"/>
    </row>
    <row r="15" spans="1:12" hidden="1" x14ac:dyDescent="0.25">
      <c r="A15" s="6"/>
      <c r="B15" s="11"/>
      <c r="C15" s="11"/>
      <c r="D15" s="12"/>
    </row>
    <row r="16" spans="1:12" x14ac:dyDescent="0.25">
      <c r="A16" s="6"/>
      <c r="B16" s="11"/>
      <c r="C16" s="11"/>
      <c r="D16" s="12"/>
    </row>
    <row r="17" spans="1:7" ht="15" hidden="1" customHeight="1" x14ac:dyDescent="0.25">
      <c r="A17" s="6"/>
      <c r="B17" s="11"/>
      <c r="C17" s="11"/>
      <c r="D17" s="12"/>
    </row>
    <row r="18" spans="1:7" ht="15" hidden="1" customHeight="1" x14ac:dyDescent="0.25">
      <c r="A18" s="6"/>
      <c r="B18" s="11"/>
      <c r="C18" s="11"/>
      <c r="D18" s="12"/>
    </row>
    <row r="19" spans="1:7" ht="15" hidden="1" customHeight="1" x14ac:dyDescent="0.25">
      <c r="A19" s="6"/>
      <c r="B19" s="11"/>
      <c r="C19" s="11"/>
      <c r="D19" s="12"/>
    </row>
    <row r="20" spans="1:7" x14ac:dyDescent="0.25">
      <c r="A20" s="6"/>
      <c r="B20" s="11"/>
      <c r="C20" s="13"/>
      <c r="D20" s="12"/>
    </row>
    <row r="21" spans="1:7" x14ac:dyDescent="0.25">
      <c r="A21" s="6"/>
      <c r="B21" s="11"/>
      <c r="C21" s="13"/>
      <c r="D21" s="12"/>
    </row>
    <row r="22" spans="1:7" x14ac:dyDescent="0.25">
      <c r="B22" s="14"/>
      <c r="C22" s="14"/>
      <c r="D22" s="12"/>
    </row>
    <row r="23" spans="1:7" x14ac:dyDescent="0.25">
      <c r="B23" s="12"/>
      <c r="C23" s="12"/>
      <c r="D23" s="12"/>
    </row>
    <row r="28" spans="1:7" x14ac:dyDescent="0.25">
      <c r="B28" s="8">
        <f ca="1">B29-1</f>
        <v>2023</v>
      </c>
    </row>
    <row r="29" spans="1:7" x14ac:dyDescent="0.25">
      <c r="A29" s="9" t="str">
        <f ca="1">VLOOKUP(D30,A33:B44,2)</f>
        <v>март</v>
      </c>
      <c r="B29" s="8">
        <f ca="1">YEAR(C29)</f>
        <v>2024</v>
      </c>
      <c r="C29" s="10">
        <f ca="1">TODAY()</f>
        <v>45371</v>
      </c>
      <c r="D29" s="8" t="s">
        <v>2</v>
      </c>
      <c r="E29" s="8" t="s">
        <v>3</v>
      </c>
      <c r="G29" s="8" t="str">
        <f ca="1">D29&amp;"1"&amp;E29&amp;" "&amp;E31&amp;" "&amp;B29&amp;" г."</f>
        <v>«1» февраля 2024 г.</v>
      </c>
    </row>
    <row r="30" spans="1:7" x14ac:dyDescent="0.25">
      <c r="A30" s="8" t="str">
        <f ca="1">VLOOKUP(A29,B33:C44,2,0)</f>
        <v>марта</v>
      </c>
      <c r="C30" s="8">
        <f ca="1">DAY(C29)</f>
        <v>20</v>
      </c>
      <c r="D30" s="8">
        <f ca="1">MONTH(C29)</f>
        <v>3</v>
      </c>
      <c r="E30" s="8">
        <f ca="1">D30-1</f>
        <v>2</v>
      </c>
      <c r="G30" s="8" t="str">
        <f ca="1">D29&amp;"1"&amp;E29&amp;" "&amp;D31&amp;" "&amp;B29&amp;" г."</f>
        <v>«1» марта 2024 г.</v>
      </c>
    </row>
    <row r="31" spans="1:7" x14ac:dyDescent="0.25">
      <c r="A31" s="8" t="str">
        <f ca="1">D29&amp;C30&amp;E29&amp;" "&amp;D31&amp;" "&amp;B29&amp;" г."</f>
        <v>«20» марта 2024 г.</v>
      </c>
      <c r="D31" s="8" t="str">
        <f ca="1">VLOOKUP(D30,A33:C44,3,0)</f>
        <v>марта</v>
      </c>
      <c r="E31" s="8" t="str">
        <f ca="1">VLOOKUP(E30,A33:C44,3,0)</f>
        <v>февраля</v>
      </c>
    </row>
    <row r="32" spans="1:7" x14ac:dyDescent="0.25">
      <c r="A32" s="8" t="str">
        <f ca="1">D29&amp;C30&amp;E29&amp;" "&amp;D31&amp;" "&amp;B29&amp;" года"</f>
        <v>«20» марта 2024 года</v>
      </c>
    </row>
    <row r="33" spans="1:3" x14ac:dyDescent="0.25">
      <c r="A33" s="8">
        <v>1</v>
      </c>
      <c r="B33" s="8" t="s">
        <v>4</v>
      </c>
      <c r="C33" s="8" t="s">
        <v>5</v>
      </c>
    </row>
    <row r="34" spans="1:3" x14ac:dyDescent="0.25">
      <c r="A34" s="8">
        <v>2</v>
      </c>
      <c r="B34" s="8" t="s">
        <v>6</v>
      </c>
      <c r="C34" s="8" t="s">
        <v>7</v>
      </c>
    </row>
    <row r="35" spans="1:3" x14ac:dyDescent="0.25">
      <c r="A35" s="8">
        <v>3</v>
      </c>
      <c r="B35" s="8" t="s">
        <v>8</v>
      </c>
      <c r="C35" s="8" t="s">
        <v>9</v>
      </c>
    </row>
    <row r="36" spans="1:3" x14ac:dyDescent="0.25">
      <c r="A36" s="8">
        <v>4</v>
      </c>
      <c r="B36" s="8" t="s">
        <v>10</v>
      </c>
      <c r="C36" s="8" t="s">
        <v>11</v>
      </c>
    </row>
    <row r="37" spans="1:3" x14ac:dyDescent="0.25">
      <c r="A37" s="8">
        <v>5</v>
      </c>
      <c r="B37" s="8" t="s">
        <v>12</v>
      </c>
      <c r="C37" s="8" t="s">
        <v>13</v>
      </c>
    </row>
    <row r="38" spans="1:3" x14ac:dyDescent="0.25">
      <c r="A38" s="8">
        <v>6</v>
      </c>
      <c r="B38" s="8" t="s">
        <v>14</v>
      </c>
      <c r="C38" s="8" t="s">
        <v>15</v>
      </c>
    </row>
    <row r="39" spans="1:3" x14ac:dyDescent="0.25">
      <c r="A39" s="8">
        <v>7</v>
      </c>
      <c r="B39" s="8" t="s">
        <v>16</v>
      </c>
      <c r="C39" s="8" t="s">
        <v>17</v>
      </c>
    </row>
    <row r="40" spans="1:3" x14ac:dyDescent="0.25">
      <c r="A40" s="8">
        <v>8</v>
      </c>
      <c r="B40" s="8" t="s">
        <v>18</v>
      </c>
      <c r="C40" s="8" t="s">
        <v>19</v>
      </c>
    </row>
    <row r="41" spans="1:3" x14ac:dyDescent="0.25">
      <c r="A41" s="8">
        <v>9</v>
      </c>
      <c r="B41" s="8" t="s">
        <v>20</v>
      </c>
      <c r="C41" s="8" t="s">
        <v>21</v>
      </c>
    </row>
    <row r="42" spans="1:3" x14ac:dyDescent="0.25">
      <c r="A42" s="8">
        <v>10</v>
      </c>
      <c r="B42" s="8" t="s">
        <v>22</v>
      </c>
      <c r="C42" s="8" t="s">
        <v>23</v>
      </c>
    </row>
    <row r="43" spans="1:3" x14ac:dyDescent="0.25">
      <c r="A43" s="8">
        <v>11</v>
      </c>
      <c r="B43" s="8" t="s">
        <v>24</v>
      </c>
      <c r="C43" s="8" t="s">
        <v>25</v>
      </c>
    </row>
    <row r="44" spans="1:3" x14ac:dyDescent="0.25">
      <c r="A44" s="8">
        <v>12</v>
      </c>
      <c r="B44" s="8" t="s">
        <v>26</v>
      </c>
      <c r="C44" s="8" t="s">
        <v>27</v>
      </c>
    </row>
    <row r="46" spans="1:3" x14ac:dyDescent="0.25">
      <c r="A46" s="8" t="str">
        <f ca="1">"объектов, за "&amp;Реквизиты!A29&amp;" 2020 года"</f>
        <v>объектов, за март 2020 года</v>
      </c>
    </row>
    <row r="48" spans="1:3" x14ac:dyDescent="0.25">
      <c r="B48" s="8" t="str">
        <f ca="1">A29</f>
        <v>март</v>
      </c>
    </row>
  </sheetData>
  <sheetProtection algorithmName="SHA-512" hashValue="DreY7v5o8f2uSY4E2PPba9R4VNj+xo6Lnpk4y7tBlN57jzgr/X0kJWrDijk9YbzGUmGE0qQaI225ErPsn+fMrw==" saltValue="7Cs4v7QBpbyI3ZfOPVy4v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abSelected="1" view="pageLayout" topLeftCell="A16" zoomScale="70" zoomScaleNormal="90" zoomScaleSheetLayoutView="80" zoomScalePageLayoutView="70" workbookViewId="0">
      <selection activeCell="F11" sqref="F11:H11"/>
    </sheetView>
  </sheetViews>
  <sheetFormatPr defaultColWidth="2.85546875" defaultRowHeight="15" x14ac:dyDescent="0.25"/>
  <cols>
    <col min="1" max="1" width="7.140625" style="5" customWidth="1"/>
    <col min="2" max="2" width="16.28515625" style="5" customWidth="1"/>
    <col min="3" max="3" width="9.28515625" style="5" customWidth="1"/>
    <col min="4" max="4" width="16.5703125" style="5" customWidth="1"/>
    <col min="5" max="5" width="21.140625" style="5" customWidth="1"/>
    <col min="6" max="7" width="17.140625" style="5" customWidth="1"/>
    <col min="8" max="8" width="22.7109375" style="5" customWidth="1"/>
    <col min="9" max="9" width="17.42578125" style="5" customWidth="1"/>
    <col min="10" max="10" width="16.5703125" style="5" customWidth="1"/>
    <col min="11" max="11" width="20.5703125" style="4" customWidth="1"/>
    <col min="12" max="12" width="17" style="4" customWidth="1"/>
    <col min="13" max="13" width="19.7109375" style="4" customWidth="1"/>
    <col min="14" max="14" width="21" style="4" customWidth="1"/>
    <col min="15" max="15" width="17" style="4" customWidth="1"/>
    <col min="16" max="16" width="19.7109375" style="4" customWidth="1"/>
    <col min="17" max="17" width="23.28515625" style="4" customWidth="1"/>
    <col min="18" max="16384" width="2.85546875" style="4"/>
  </cols>
  <sheetData>
    <row r="1" spans="1:17" ht="50.25" customHeight="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33.75" customHeigh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4.75" customHeight="1" x14ac:dyDescent="0.25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28.5" customHeight="1" x14ac:dyDescent="0.25">
      <c r="A4" s="57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ht="28.5" customHeight="1" x14ac:dyDescent="0.25">
      <c r="A5" s="57" t="s">
        <v>35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68.25" customHeight="1" x14ac:dyDescent="0.2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24.75" customHeight="1" x14ac:dyDescent="0.25">
      <c r="A7" s="18"/>
      <c r="B7" s="58" t="s">
        <v>36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7" ht="24.75" customHeight="1" x14ac:dyDescent="0.25">
      <c r="A8" s="41"/>
      <c r="B8" s="58" t="s">
        <v>37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7" ht="15" customHeight="1" x14ac:dyDescent="0.25">
      <c r="A9" s="16"/>
      <c r="B9" s="16"/>
      <c r="C9" s="25"/>
      <c r="D9" s="16"/>
      <c r="E9" s="39"/>
      <c r="F9" s="39"/>
      <c r="G9" s="39"/>
      <c r="H9" s="39"/>
      <c r="I9" s="39"/>
      <c r="J9" s="16"/>
      <c r="K9" s="16"/>
      <c r="L9" s="16"/>
      <c r="M9" s="16"/>
      <c r="N9" s="16"/>
      <c r="O9" s="39"/>
      <c r="P9" s="16"/>
      <c r="Q9" s="16"/>
    </row>
    <row r="10" spans="1:17" ht="43.5" customHeight="1" x14ac:dyDescent="0.25">
      <c r="A10" s="56" t="s">
        <v>42</v>
      </c>
      <c r="B10" s="56" t="s">
        <v>41</v>
      </c>
      <c r="C10" s="56"/>
      <c r="D10" s="51" t="s">
        <v>38</v>
      </c>
      <c r="E10" s="67"/>
      <c r="F10" s="67"/>
      <c r="G10" s="67"/>
      <c r="H10" s="67"/>
      <c r="I10" s="67"/>
      <c r="J10" s="67"/>
      <c r="K10" s="52"/>
      <c r="L10" s="51" t="s">
        <v>39</v>
      </c>
      <c r="M10" s="67"/>
      <c r="N10" s="52"/>
      <c r="O10" s="51" t="s">
        <v>40</v>
      </c>
      <c r="P10" s="67"/>
      <c r="Q10" s="52"/>
    </row>
    <row r="11" spans="1:17" ht="96" customHeight="1" x14ac:dyDescent="0.25">
      <c r="A11" s="56"/>
      <c r="B11" s="56"/>
      <c r="C11" s="56"/>
      <c r="D11" s="46" t="s">
        <v>47</v>
      </c>
      <c r="E11" s="47"/>
      <c r="F11" s="46" t="s">
        <v>28</v>
      </c>
      <c r="G11" s="48"/>
      <c r="H11" s="47"/>
      <c r="I11" s="46" t="s">
        <v>48</v>
      </c>
      <c r="J11" s="48"/>
      <c r="K11" s="47"/>
      <c r="L11" s="46" t="s">
        <v>29</v>
      </c>
      <c r="M11" s="47"/>
      <c r="N11" s="49" t="s">
        <v>45</v>
      </c>
      <c r="O11" s="51" t="s">
        <v>29</v>
      </c>
      <c r="P11" s="52"/>
      <c r="Q11" s="49" t="s">
        <v>46</v>
      </c>
    </row>
    <row r="12" spans="1:17" ht="44.25" customHeight="1" x14ac:dyDescent="0.25">
      <c r="A12" s="56"/>
      <c r="B12" s="56"/>
      <c r="C12" s="56"/>
      <c r="D12" s="38" t="s">
        <v>49</v>
      </c>
      <c r="E12" s="38" t="s">
        <v>44</v>
      </c>
      <c r="F12" s="38" t="s">
        <v>50</v>
      </c>
      <c r="G12" s="38" t="s">
        <v>49</v>
      </c>
      <c r="H12" s="38" t="s">
        <v>44</v>
      </c>
      <c r="I12" s="38" t="s">
        <v>50</v>
      </c>
      <c r="J12" s="38" t="s">
        <v>49</v>
      </c>
      <c r="K12" s="38" t="s">
        <v>44</v>
      </c>
      <c r="L12" s="38" t="s">
        <v>43</v>
      </c>
      <c r="M12" s="38" t="s">
        <v>44</v>
      </c>
      <c r="N12" s="50"/>
      <c r="O12" s="38" t="s">
        <v>43</v>
      </c>
      <c r="P12" s="38" t="s">
        <v>44</v>
      </c>
      <c r="Q12" s="50"/>
    </row>
    <row r="13" spans="1:17" ht="16.5" x14ac:dyDescent="0.25">
      <c r="A13" s="28">
        <v>1</v>
      </c>
      <c r="B13" s="56">
        <v>2</v>
      </c>
      <c r="C13" s="56"/>
      <c r="D13" s="19">
        <v>3</v>
      </c>
      <c r="E13" s="19">
        <v>4</v>
      </c>
      <c r="F13" s="19">
        <v>5</v>
      </c>
      <c r="G13" s="19">
        <v>6</v>
      </c>
      <c r="H13" s="19">
        <v>7</v>
      </c>
      <c r="I13" s="19">
        <v>8</v>
      </c>
      <c r="J13" s="19">
        <v>9</v>
      </c>
      <c r="K13" s="19">
        <v>10</v>
      </c>
      <c r="L13" s="19">
        <v>11</v>
      </c>
      <c r="M13" s="19">
        <v>12</v>
      </c>
      <c r="N13" s="30">
        <v>13</v>
      </c>
      <c r="O13" s="30">
        <v>14</v>
      </c>
      <c r="P13" s="28">
        <v>15</v>
      </c>
      <c r="Q13" s="28">
        <v>16</v>
      </c>
    </row>
    <row r="14" spans="1:17" ht="25.5" customHeight="1" x14ac:dyDescent="0.25">
      <c r="A14" s="42" t="s">
        <v>52</v>
      </c>
      <c r="B14" s="45" t="s">
        <v>51</v>
      </c>
      <c r="C14" s="45"/>
      <c r="D14" s="29"/>
      <c r="E14" s="27"/>
      <c r="F14" s="29"/>
      <c r="G14" s="29"/>
      <c r="H14" s="27"/>
      <c r="I14" s="29"/>
      <c r="J14" s="29"/>
      <c r="K14" s="27"/>
      <c r="L14" s="29" t="s">
        <v>53</v>
      </c>
      <c r="M14" s="20" t="s">
        <v>53</v>
      </c>
      <c r="N14" s="27"/>
      <c r="O14" s="29" t="s">
        <v>53</v>
      </c>
      <c r="P14" s="20" t="s">
        <v>53</v>
      </c>
      <c r="Q14" s="27"/>
    </row>
    <row r="15" spans="1:17" ht="25.5" customHeight="1" x14ac:dyDescent="0.25">
      <c r="A15" s="42"/>
      <c r="B15" s="45"/>
      <c r="C15" s="45"/>
      <c r="D15" s="29"/>
      <c r="E15" s="27"/>
      <c r="F15" s="29"/>
      <c r="G15" s="29"/>
      <c r="H15" s="27"/>
      <c r="I15" s="29"/>
      <c r="J15" s="29"/>
      <c r="K15" s="27"/>
      <c r="L15" s="29" t="s">
        <v>53</v>
      </c>
      <c r="M15" s="20" t="s">
        <v>53</v>
      </c>
      <c r="N15" s="27"/>
      <c r="O15" s="29" t="s">
        <v>53</v>
      </c>
      <c r="P15" s="20" t="s">
        <v>53</v>
      </c>
      <c r="Q15" s="27"/>
    </row>
    <row r="16" spans="1:17" ht="25.5" customHeight="1" x14ac:dyDescent="0.25">
      <c r="A16" s="42"/>
      <c r="B16" s="45"/>
      <c r="C16" s="45"/>
      <c r="D16" s="29"/>
      <c r="E16" s="27"/>
      <c r="F16" s="29"/>
      <c r="G16" s="29"/>
      <c r="H16" s="27"/>
      <c r="I16" s="29"/>
      <c r="J16" s="29"/>
      <c r="K16" s="27"/>
      <c r="L16" s="29" t="s">
        <v>53</v>
      </c>
      <c r="M16" s="20" t="s">
        <v>53</v>
      </c>
      <c r="N16" s="27"/>
      <c r="O16" s="29" t="s">
        <v>53</v>
      </c>
      <c r="P16" s="20" t="s">
        <v>53</v>
      </c>
      <c r="Q16" s="27"/>
    </row>
    <row r="17" spans="1:17" ht="25.5" customHeight="1" x14ac:dyDescent="0.25">
      <c r="A17" s="42"/>
      <c r="B17" s="45"/>
      <c r="C17" s="45"/>
      <c r="D17" s="29"/>
      <c r="E17" s="27"/>
      <c r="F17" s="29"/>
      <c r="G17" s="29"/>
      <c r="H17" s="27"/>
      <c r="I17" s="29"/>
      <c r="J17" s="29"/>
      <c r="K17" s="27"/>
      <c r="L17" s="29" t="s">
        <v>53</v>
      </c>
      <c r="M17" s="20" t="s">
        <v>53</v>
      </c>
      <c r="N17" s="27"/>
      <c r="O17" s="29" t="s">
        <v>53</v>
      </c>
      <c r="P17" s="20" t="s">
        <v>53</v>
      </c>
      <c r="Q17" s="27"/>
    </row>
    <row r="18" spans="1:17" ht="16.5" x14ac:dyDescent="0.25">
      <c r="A18" s="40"/>
      <c r="B18" s="43" t="s">
        <v>30</v>
      </c>
      <c r="C18" s="44"/>
      <c r="D18" s="29" t="s">
        <v>53</v>
      </c>
      <c r="E18" s="27">
        <f>ROUND(SUM(E14:E17),2)</f>
        <v>0</v>
      </c>
      <c r="F18" s="29" t="s">
        <v>53</v>
      </c>
      <c r="G18" s="29" t="s">
        <v>53</v>
      </c>
      <c r="H18" s="27">
        <f>ROUND(SUM(H14:H17),2)</f>
        <v>0</v>
      </c>
      <c r="I18" s="29" t="s">
        <v>53</v>
      </c>
      <c r="J18" s="29" t="s">
        <v>53</v>
      </c>
      <c r="K18" s="27">
        <f>ROUND(SUM(K14:K17),2)</f>
        <v>0</v>
      </c>
      <c r="L18" s="29" t="s">
        <v>53</v>
      </c>
      <c r="M18" s="20" t="s">
        <v>53</v>
      </c>
      <c r="N18" s="27">
        <f>ROUND(SUM(N14:N17),2)</f>
        <v>0</v>
      </c>
      <c r="O18" s="29" t="s">
        <v>53</v>
      </c>
      <c r="P18" s="20" t="s">
        <v>53</v>
      </c>
      <c r="Q18" s="27">
        <f>ROUND(SUM(Q14:Q17),2)</f>
        <v>0</v>
      </c>
    </row>
    <row r="19" spans="1:17" ht="25.5" customHeight="1" x14ac:dyDescent="0.25">
      <c r="A19" s="42" t="s">
        <v>54</v>
      </c>
      <c r="B19" s="45" t="s">
        <v>55</v>
      </c>
      <c r="C19" s="45"/>
      <c r="D19" s="29"/>
      <c r="E19" s="27"/>
      <c r="F19" s="29"/>
      <c r="G19" s="29"/>
      <c r="H19" s="27"/>
      <c r="I19" s="29"/>
      <c r="J19" s="29"/>
      <c r="K19" s="27"/>
      <c r="L19" s="29" t="s">
        <v>53</v>
      </c>
      <c r="M19" s="20" t="s">
        <v>53</v>
      </c>
      <c r="N19" s="27"/>
      <c r="O19" s="29" t="s">
        <v>53</v>
      </c>
      <c r="P19" s="20" t="s">
        <v>53</v>
      </c>
      <c r="Q19" s="27"/>
    </row>
    <row r="20" spans="1:17" ht="25.5" customHeight="1" x14ac:dyDescent="0.25">
      <c r="A20" s="42"/>
      <c r="B20" s="45"/>
      <c r="C20" s="45"/>
      <c r="D20" s="29"/>
      <c r="E20" s="27"/>
      <c r="F20" s="29"/>
      <c r="G20" s="29"/>
      <c r="H20" s="27"/>
      <c r="I20" s="29"/>
      <c r="J20" s="29"/>
      <c r="K20" s="27"/>
      <c r="L20" s="29" t="s">
        <v>53</v>
      </c>
      <c r="M20" s="20" t="s">
        <v>53</v>
      </c>
      <c r="N20" s="27"/>
      <c r="O20" s="29" t="s">
        <v>53</v>
      </c>
      <c r="P20" s="20" t="s">
        <v>53</v>
      </c>
      <c r="Q20" s="27"/>
    </row>
    <row r="21" spans="1:17" ht="25.5" customHeight="1" x14ac:dyDescent="0.25">
      <c r="A21" s="42"/>
      <c r="B21" s="45"/>
      <c r="C21" s="45"/>
      <c r="D21" s="29"/>
      <c r="E21" s="27"/>
      <c r="F21" s="29"/>
      <c r="G21" s="29"/>
      <c r="H21" s="27"/>
      <c r="I21" s="29"/>
      <c r="J21" s="29"/>
      <c r="K21" s="27"/>
      <c r="L21" s="29" t="s">
        <v>53</v>
      </c>
      <c r="M21" s="20" t="s">
        <v>53</v>
      </c>
      <c r="N21" s="27"/>
      <c r="O21" s="29" t="s">
        <v>53</v>
      </c>
      <c r="P21" s="20" t="s">
        <v>53</v>
      </c>
      <c r="Q21" s="27"/>
    </row>
    <row r="22" spans="1:17" ht="16.5" x14ac:dyDescent="0.25">
      <c r="A22" s="40"/>
      <c r="B22" s="43" t="s">
        <v>30</v>
      </c>
      <c r="C22" s="44"/>
      <c r="D22" s="29" t="s">
        <v>53</v>
      </c>
      <c r="E22" s="27">
        <f>ROUND(SUM(E19:E21),2)</f>
        <v>0</v>
      </c>
      <c r="F22" s="29" t="s">
        <v>53</v>
      </c>
      <c r="G22" s="29" t="s">
        <v>53</v>
      </c>
      <c r="H22" s="27">
        <f>ROUND(SUM(H19:H21),2)</f>
        <v>0</v>
      </c>
      <c r="I22" s="29" t="s">
        <v>53</v>
      </c>
      <c r="J22" s="29" t="s">
        <v>53</v>
      </c>
      <c r="K22" s="27">
        <f>ROUND(SUM(K19:K21),2)</f>
        <v>0</v>
      </c>
      <c r="L22" s="29" t="s">
        <v>53</v>
      </c>
      <c r="M22" s="20" t="s">
        <v>53</v>
      </c>
      <c r="N22" s="27">
        <f>ROUND(SUM(N19:N21),2)</f>
        <v>0</v>
      </c>
      <c r="O22" s="29" t="s">
        <v>53</v>
      </c>
      <c r="P22" s="20" t="s">
        <v>53</v>
      </c>
      <c r="Q22" s="27">
        <f>ROUND(SUM(Q19:Q21),2)</f>
        <v>0</v>
      </c>
    </row>
    <row r="23" spans="1:17" ht="25.5" customHeight="1" x14ac:dyDescent="0.25">
      <c r="A23" s="42" t="s">
        <v>56</v>
      </c>
      <c r="B23" s="45" t="s">
        <v>57</v>
      </c>
      <c r="C23" s="45"/>
      <c r="D23" s="29"/>
      <c r="E23" s="27"/>
      <c r="F23" s="29"/>
      <c r="G23" s="29"/>
      <c r="H23" s="27"/>
      <c r="I23" s="29"/>
      <c r="J23" s="29"/>
      <c r="K23" s="27"/>
      <c r="L23" s="29"/>
      <c r="M23" s="27"/>
      <c r="N23" s="27"/>
      <c r="O23" s="29"/>
      <c r="P23" s="27"/>
      <c r="Q23" s="27"/>
    </row>
    <row r="24" spans="1:17" ht="25.5" customHeight="1" x14ac:dyDescent="0.25">
      <c r="A24" s="42"/>
      <c r="B24" s="45"/>
      <c r="C24" s="45"/>
      <c r="D24" s="29"/>
      <c r="E24" s="27"/>
      <c r="F24" s="29"/>
      <c r="G24" s="29"/>
      <c r="H24" s="27"/>
      <c r="I24" s="29"/>
      <c r="J24" s="29"/>
      <c r="K24" s="27"/>
      <c r="L24" s="29"/>
      <c r="M24" s="27"/>
      <c r="N24" s="27"/>
      <c r="O24" s="29"/>
      <c r="P24" s="27"/>
      <c r="Q24" s="27"/>
    </row>
    <row r="25" spans="1:17" ht="25.5" customHeight="1" x14ac:dyDescent="0.25">
      <c r="A25" s="42"/>
      <c r="B25" s="45"/>
      <c r="C25" s="45"/>
      <c r="D25" s="29"/>
      <c r="E25" s="27"/>
      <c r="F25" s="29"/>
      <c r="G25" s="29"/>
      <c r="H25" s="27"/>
      <c r="I25" s="29"/>
      <c r="J25" s="29"/>
      <c r="K25" s="27"/>
      <c r="L25" s="29"/>
      <c r="M25" s="27"/>
      <c r="N25" s="27"/>
      <c r="O25" s="29"/>
      <c r="P25" s="27"/>
      <c r="Q25" s="27"/>
    </row>
    <row r="26" spans="1:17" ht="25.5" customHeight="1" x14ac:dyDescent="0.25">
      <c r="A26" s="42"/>
      <c r="B26" s="45"/>
      <c r="C26" s="45"/>
      <c r="D26" s="29"/>
      <c r="E26" s="27"/>
      <c r="F26" s="29"/>
      <c r="G26" s="29"/>
      <c r="H26" s="27"/>
      <c r="I26" s="29"/>
      <c r="J26" s="29"/>
      <c r="K26" s="27"/>
      <c r="L26" s="29"/>
      <c r="M26" s="27"/>
      <c r="N26" s="27"/>
      <c r="O26" s="29"/>
      <c r="P26" s="27"/>
      <c r="Q26" s="27"/>
    </row>
    <row r="27" spans="1:17" ht="16.5" x14ac:dyDescent="0.25">
      <c r="A27" s="40"/>
      <c r="B27" s="43" t="s">
        <v>30</v>
      </c>
      <c r="C27" s="44"/>
      <c r="D27" s="29" t="s">
        <v>53</v>
      </c>
      <c r="E27" s="27">
        <f>ROUND(SUM(E23:E26),2)</f>
        <v>0</v>
      </c>
      <c r="F27" s="29" t="s">
        <v>53</v>
      </c>
      <c r="G27" s="29" t="s">
        <v>53</v>
      </c>
      <c r="H27" s="27">
        <f>ROUND(SUM(H23:H26),2)</f>
        <v>0</v>
      </c>
      <c r="I27" s="29" t="s">
        <v>53</v>
      </c>
      <c r="J27" s="29" t="s">
        <v>53</v>
      </c>
      <c r="K27" s="27">
        <f>ROUND(SUM(K23:K26),2)</f>
        <v>0</v>
      </c>
      <c r="L27" s="29" t="s">
        <v>53</v>
      </c>
      <c r="M27" s="27">
        <f>ROUND(SUM(M23:M26),2)</f>
        <v>0</v>
      </c>
      <c r="N27" s="27">
        <f>ROUND(SUM(N23:N26),2)</f>
        <v>0</v>
      </c>
      <c r="O27" s="29" t="s">
        <v>53</v>
      </c>
      <c r="P27" s="27">
        <f>ROUND(SUM(P23:P26),2)</f>
        <v>0</v>
      </c>
      <c r="Q27" s="27">
        <f>ROUND(SUM(Q23:Q26),2)</f>
        <v>0</v>
      </c>
    </row>
    <row r="28" spans="1:17" ht="25.5" customHeight="1" x14ac:dyDescent="0.25">
      <c r="A28" s="42" t="s">
        <v>58</v>
      </c>
      <c r="B28" s="45" t="s">
        <v>59</v>
      </c>
      <c r="C28" s="45"/>
      <c r="D28" s="29"/>
      <c r="E28" s="27"/>
      <c r="F28" s="29"/>
      <c r="G28" s="29"/>
      <c r="H28" s="27"/>
      <c r="I28" s="29"/>
      <c r="J28" s="29"/>
      <c r="K28" s="27"/>
      <c r="L28" s="29"/>
      <c r="M28" s="27"/>
      <c r="N28" s="27"/>
      <c r="O28" s="29"/>
      <c r="P28" s="27"/>
      <c r="Q28" s="27"/>
    </row>
    <row r="29" spans="1:17" ht="25.5" customHeight="1" x14ac:dyDescent="0.25">
      <c r="A29" s="42"/>
      <c r="B29" s="45"/>
      <c r="C29" s="45"/>
      <c r="D29" s="29"/>
      <c r="E29" s="27"/>
      <c r="F29" s="29"/>
      <c r="G29" s="29"/>
      <c r="H29" s="27"/>
      <c r="I29" s="29"/>
      <c r="J29" s="29"/>
      <c r="K29" s="27"/>
      <c r="L29" s="29"/>
      <c r="M29" s="27"/>
      <c r="N29" s="27"/>
      <c r="O29" s="29"/>
      <c r="P29" s="27"/>
      <c r="Q29" s="27"/>
    </row>
    <row r="30" spans="1:17" ht="25.5" customHeight="1" x14ac:dyDescent="0.25">
      <c r="A30" s="42"/>
      <c r="B30" s="45"/>
      <c r="C30" s="45"/>
      <c r="D30" s="29"/>
      <c r="E30" s="27"/>
      <c r="F30" s="29"/>
      <c r="G30" s="29"/>
      <c r="H30" s="27"/>
      <c r="I30" s="29"/>
      <c r="J30" s="29"/>
      <c r="K30" s="27"/>
      <c r="L30" s="29"/>
      <c r="M30" s="27"/>
      <c r="N30" s="27"/>
      <c r="O30" s="29"/>
      <c r="P30" s="27"/>
      <c r="Q30" s="27"/>
    </row>
    <row r="31" spans="1:17" ht="25.5" customHeight="1" x14ac:dyDescent="0.25">
      <c r="A31" s="42"/>
      <c r="B31" s="45"/>
      <c r="C31" s="45"/>
      <c r="D31" s="29"/>
      <c r="E31" s="27"/>
      <c r="F31" s="29"/>
      <c r="G31" s="29"/>
      <c r="H31" s="27"/>
      <c r="I31" s="29"/>
      <c r="J31" s="29"/>
      <c r="K31" s="27"/>
      <c r="L31" s="29"/>
      <c r="M31" s="27"/>
      <c r="N31" s="27"/>
      <c r="O31" s="29"/>
      <c r="P31" s="27"/>
      <c r="Q31" s="27"/>
    </row>
    <row r="32" spans="1:17" ht="25.5" customHeight="1" x14ac:dyDescent="0.25">
      <c r="A32" s="42"/>
      <c r="B32" s="45"/>
      <c r="C32" s="45"/>
      <c r="D32" s="29"/>
      <c r="E32" s="27"/>
      <c r="F32" s="29"/>
      <c r="G32" s="29"/>
      <c r="H32" s="27"/>
      <c r="I32" s="29"/>
      <c r="J32" s="29"/>
      <c r="K32" s="27"/>
      <c r="L32" s="29"/>
      <c r="M32" s="27"/>
      <c r="N32" s="27"/>
      <c r="O32" s="29"/>
      <c r="P32" s="27"/>
      <c r="Q32" s="27"/>
    </row>
    <row r="33" spans="1:17" ht="16.5" x14ac:dyDescent="0.25">
      <c r="A33" s="40"/>
      <c r="B33" s="43" t="s">
        <v>30</v>
      </c>
      <c r="C33" s="44"/>
      <c r="D33" s="29" t="s">
        <v>53</v>
      </c>
      <c r="E33" s="27">
        <f>ROUND(SUM(E28:E32),2)</f>
        <v>0</v>
      </c>
      <c r="F33" s="29" t="s">
        <v>53</v>
      </c>
      <c r="G33" s="29" t="s">
        <v>53</v>
      </c>
      <c r="H33" s="27">
        <f>ROUND(SUM(H28:H32),2)</f>
        <v>0</v>
      </c>
      <c r="I33" s="29" t="s">
        <v>53</v>
      </c>
      <c r="J33" s="29" t="s">
        <v>53</v>
      </c>
      <c r="K33" s="27">
        <f>ROUND(SUM(K28:K32),2)</f>
        <v>0</v>
      </c>
      <c r="L33" s="29" t="s">
        <v>53</v>
      </c>
      <c r="M33" s="27">
        <f>ROUND(SUM(M28:M32),2)</f>
        <v>0</v>
      </c>
      <c r="N33" s="27">
        <f>ROUND(SUM(N28:N32),2)</f>
        <v>0</v>
      </c>
      <c r="O33" s="29" t="s">
        <v>53</v>
      </c>
      <c r="P33" s="27">
        <f>ROUND(SUM(P28:P32),2)</f>
        <v>0</v>
      </c>
      <c r="Q33" s="27">
        <f>ROUND(SUM(Q28:Q32),2)</f>
        <v>0</v>
      </c>
    </row>
    <row r="34" spans="1:17" ht="25.5" customHeight="1" x14ac:dyDescent="0.25">
      <c r="A34" s="42" t="s">
        <v>60</v>
      </c>
      <c r="B34" s="45" t="s">
        <v>61</v>
      </c>
      <c r="C34" s="45"/>
      <c r="D34" s="29"/>
      <c r="E34" s="27"/>
      <c r="F34" s="29"/>
      <c r="G34" s="29"/>
      <c r="H34" s="27"/>
      <c r="I34" s="29"/>
      <c r="J34" s="29"/>
      <c r="K34" s="27"/>
      <c r="L34" s="29" t="s">
        <v>53</v>
      </c>
      <c r="M34" s="27" t="s">
        <v>53</v>
      </c>
      <c r="N34" s="27"/>
      <c r="O34" s="29" t="s">
        <v>53</v>
      </c>
      <c r="P34" s="27" t="s">
        <v>53</v>
      </c>
      <c r="Q34" s="27"/>
    </row>
    <row r="35" spans="1:17" ht="25.5" customHeight="1" x14ac:dyDescent="0.25">
      <c r="A35" s="42"/>
      <c r="B35" s="45"/>
      <c r="C35" s="45"/>
      <c r="D35" s="29"/>
      <c r="E35" s="27"/>
      <c r="F35" s="29"/>
      <c r="G35" s="29"/>
      <c r="H35" s="27"/>
      <c r="I35" s="29"/>
      <c r="J35" s="29"/>
      <c r="K35" s="27"/>
      <c r="L35" s="29" t="s">
        <v>53</v>
      </c>
      <c r="M35" s="27" t="s">
        <v>53</v>
      </c>
      <c r="N35" s="27"/>
      <c r="O35" s="29" t="s">
        <v>53</v>
      </c>
      <c r="P35" s="27" t="s">
        <v>53</v>
      </c>
      <c r="Q35" s="27"/>
    </row>
    <row r="36" spans="1:17" ht="25.5" customHeight="1" x14ac:dyDescent="0.25">
      <c r="A36" s="42"/>
      <c r="B36" s="45"/>
      <c r="C36" s="45"/>
      <c r="D36" s="29"/>
      <c r="E36" s="27"/>
      <c r="F36" s="29"/>
      <c r="G36" s="29"/>
      <c r="H36" s="27"/>
      <c r="I36" s="29"/>
      <c r="J36" s="29"/>
      <c r="K36" s="27"/>
      <c r="L36" s="29" t="s">
        <v>53</v>
      </c>
      <c r="M36" s="27" t="s">
        <v>53</v>
      </c>
      <c r="N36" s="27"/>
      <c r="O36" s="29" t="s">
        <v>53</v>
      </c>
      <c r="P36" s="27" t="s">
        <v>53</v>
      </c>
      <c r="Q36" s="27"/>
    </row>
    <row r="37" spans="1:17" ht="16.5" x14ac:dyDescent="0.25">
      <c r="A37" s="40"/>
      <c r="B37" s="43" t="s">
        <v>30</v>
      </c>
      <c r="C37" s="44"/>
      <c r="D37" s="29" t="s">
        <v>53</v>
      </c>
      <c r="E37" s="27">
        <f>ROUND(SUM(E34:E36),2)</f>
        <v>0</v>
      </c>
      <c r="F37" s="29" t="s">
        <v>53</v>
      </c>
      <c r="G37" s="29" t="s">
        <v>53</v>
      </c>
      <c r="H37" s="27">
        <f>ROUND(SUM(H34:H36),2)</f>
        <v>0</v>
      </c>
      <c r="I37" s="29" t="s">
        <v>53</v>
      </c>
      <c r="J37" s="29" t="s">
        <v>53</v>
      </c>
      <c r="K37" s="27">
        <f>ROUND(SUM(K34:K36),2)</f>
        <v>0</v>
      </c>
      <c r="L37" s="29" t="s">
        <v>53</v>
      </c>
      <c r="M37" s="27" t="s">
        <v>53</v>
      </c>
      <c r="N37" s="27">
        <f>ROUND(SUM(N34:N36),2)</f>
        <v>0</v>
      </c>
      <c r="O37" s="29" t="s">
        <v>53</v>
      </c>
      <c r="P37" s="27" t="s">
        <v>53</v>
      </c>
      <c r="Q37" s="27">
        <f>ROUND(SUM(Q34:Q36),2)</f>
        <v>0</v>
      </c>
    </row>
    <row r="38" spans="1:17" ht="24" customHeight="1" x14ac:dyDescent="0.25">
      <c r="A38" s="60" t="s">
        <v>62</v>
      </c>
      <c r="B38" s="61"/>
      <c r="C38" s="62"/>
      <c r="D38" s="29" t="s">
        <v>53</v>
      </c>
      <c r="E38" s="27">
        <f>E18+E22+E27+E33+E37</f>
        <v>0</v>
      </c>
      <c r="F38" s="29" t="s">
        <v>53</v>
      </c>
      <c r="G38" s="29" t="s">
        <v>53</v>
      </c>
      <c r="H38" s="27">
        <f>H18+H22+H27+H33+H37</f>
        <v>0</v>
      </c>
      <c r="I38" s="29" t="s">
        <v>53</v>
      </c>
      <c r="J38" s="29" t="s">
        <v>53</v>
      </c>
      <c r="K38" s="27">
        <f>K18+K22+K27+K33+K37</f>
        <v>0</v>
      </c>
      <c r="L38" s="29" t="s">
        <v>53</v>
      </c>
      <c r="M38" s="27">
        <f>M27+M33</f>
        <v>0</v>
      </c>
      <c r="N38" s="27">
        <f>N18+N22+N27+N33+N37</f>
        <v>0</v>
      </c>
      <c r="O38" s="29" t="s">
        <v>53</v>
      </c>
      <c r="P38" s="27">
        <f>P27+P33</f>
        <v>0</v>
      </c>
      <c r="Q38" s="27">
        <f>Q18+Q22+Q27+Q33+Q37</f>
        <v>0</v>
      </c>
    </row>
    <row r="39" spans="1:17" ht="7.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1" spans="1:17" ht="52.5" customHeight="1" x14ac:dyDescent="0.3">
      <c r="A41" s="63" t="s">
        <v>63</v>
      </c>
      <c r="B41" s="63"/>
      <c r="C41" s="63"/>
      <c r="D41" s="63"/>
      <c r="E41" s="63"/>
      <c r="F41" s="63"/>
      <c r="G41" s="21"/>
      <c r="H41" s="21"/>
      <c r="I41" s="21"/>
      <c r="J41" s="21"/>
      <c r="K41" s="21"/>
      <c r="L41" s="21"/>
      <c r="M41" s="32"/>
      <c r="N41" s="34"/>
      <c r="O41" s="34"/>
      <c r="P41" s="35"/>
      <c r="Q41" s="35"/>
    </row>
    <row r="42" spans="1:17" ht="20.25" x14ac:dyDescent="0.3">
      <c r="A42" s="22"/>
      <c r="B42" s="4"/>
      <c r="C42" s="4"/>
      <c r="D42" s="22"/>
      <c r="E42" s="22"/>
      <c r="F42" s="22"/>
      <c r="G42" s="22"/>
      <c r="H42" s="22"/>
      <c r="I42" s="22"/>
      <c r="J42" s="22"/>
      <c r="K42" s="17"/>
      <c r="L42" s="17"/>
      <c r="M42" s="31"/>
      <c r="N42" s="33"/>
      <c r="O42" s="33"/>
      <c r="P42" s="31" t="s">
        <v>31</v>
      </c>
      <c r="Q42" s="36"/>
    </row>
    <row r="43" spans="1:17" ht="42" customHeight="1" x14ac:dyDescent="0.3">
      <c r="A43" s="22"/>
      <c r="B43" s="37"/>
      <c r="C43" s="37"/>
      <c r="D43" s="22"/>
      <c r="E43" s="22"/>
      <c r="F43" s="22"/>
      <c r="G43" s="22"/>
      <c r="H43" s="22"/>
      <c r="I43" s="22"/>
      <c r="J43" s="59" t="s">
        <v>65</v>
      </c>
      <c r="K43" s="59"/>
      <c r="L43" s="59"/>
      <c r="M43" s="31"/>
      <c r="N43" s="33"/>
      <c r="O43" s="33"/>
      <c r="P43" s="31"/>
      <c r="Q43" s="36"/>
    </row>
    <row r="44" spans="1:17" ht="12" customHeight="1" x14ac:dyDescent="0.3">
      <c r="A44" s="22"/>
      <c r="B44" s="37"/>
      <c r="C44" s="37"/>
      <c r="D44" s="22"/>
      <c r="E44" s="22"/>
      <c r="F44" s="22"/>
      <c r="G44" s="22"/>
      <c r="H44" s="22"/>
      <c r="I44" s="22"/>
      <c r="J44" s="22"/>
      <c r="K44" s="17"/>
      <c r="L44" s="17"/>
      <c r="M44" s="31"/>
      <c r="N44" s="33"/>
      <c r="O44" s="33"/>
      <c r="P44" s="31"/>
      <c r="Q44" s="36"/>
    </row>
    <row r="45" spans="1:17" ht="23.25" customHeight="1" x14ac:dyDescent="0.25">
      <c r="A45" s="64" t="s">
        <v>64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7" ht="23.2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 ht="23.25" customHeight="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1:17" ht="23.2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1:17" ht="45.75" customHeight="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1:17" ht="9" customHeight="1" x14ac:dyDescent="0.3">
      <c r="A50" s="23"/>
      <c r="B50" s="23"/>
      <c r="C50" s="26"/>
      <c r="D50" s="23"/>
      <c r="E50" s="26"/>
      <c r="F50" s="26"/>
      <c r="G50" s="26"/>
      <c r="H50" s="26"/>
      <c r="I50" s="26"/>
      <c r="J50" s="23"/>
      <c r="K50" s="17"/>
      <c r="L50" s="17"/>
      <c r="M50" s="17"/>
      <c r="N50" s="17"/>
      <c r="O50" s="17"/>
      <c r="P50" s="24"/>
      <c r="Q50" s="24"/>
    </row>
    <row r="52" spans="1:17" ht="10.5" customHeight="1" x14ac:dyDescent="0.25"/>
    <row r="56" spans="1:17" ht="15.75" x14ac:dyDescent="0.25">
      <c r="P56" s="1"/>
      <c r="Q56" s="1"/>
    </row>
    <row r="57" spans="1:17" ht="18.75" x14ac:dyDescent="0.25">
      <c r="P57" s="2"/>
      <c r="Q57" s="2"/>
    </row>
    <row r="59" spans="1:17" ht="18.75" x14ac:dyDescent="0.25">
      <c r="P59" s="2"/>
      <c r="Q59" s="2"/>
    </row>
    <row r="61" spans="1:17" ht="18.75" x14ac:dyDescent="0.25">
      <c r="P61" s="3"/>
      <c r="Q61" s="3"/>
    </row>
  </sheetData>
  <mergeCells count="40">
    <mergeCell ref="A45:Q49"/>
    <mergeCell ref="A2:Q2"/>
    <mergeCell ref="B7:Q7"/>
    <mergeCell ref="B13:C13"/>
    <mergeCell ref="B14:C17"/>
    <mergeCell ref="B19:C21"/>
    <mergeCell ref="B18:C18"/>
    <mergeCell ref="J43:L43"/>
    <mergeCell ref="A28:A32"/>
    <mergeCell ref="B28:C32"/>
    <mergeCell ref="B33:C33"/>
    <mergeCell ref="A34:A36"/>
    <mergeCell ref="B34:C36"/>
    <mergeCell ref="B37:C37"/>
    <mergeCell ref="A38:C38"/>
    <mergeCell ref="A41:F41"/>
    <mergeCell ref="A1:Q1"/>
    <mergeCell ref="A14:A17"/>
    <mergeCell ref="A3:Q3"/>
    <mergeCell ref="A6:Q6"/>
    <mergeCell ref="A10:A12"/>
    <mergeCell ref="B10:C12"/>
    <mergeCell ref="A4:Q4"/>
    <mergeCell ref="A5:Q5"/>
    <mergeCell ref="B8:Q8"/>
    <mergeCell ref="D10:K10"/>
    <mergeCell ref="L10:N10"/>
    <mergeCell ref="O10:Q10"/>
    <mergeCell ref="D11:E11"/>
    <mergeCell ref="F11:H11"/>
    <mergeCell ref="I11:K11"/>
    <mergeCell ref="L11:M11"/>
    <mergeCell ref="N11:N12"/>
    <mergeCell ref="O11:P11"/>
    <mergeCell ref="Q11:Q12"/>
    <mergeCell ref="A19:A21"/>
    <mergeCell ref="B22:C22"/>
    <mergeCell ref="A23:A26"/>
    <mergeCell ref="B23:C26"/>
    <mergeCell ref="B27:C27"/>
  </mergeCells>
  <conditionalFormatting sqref="A2:Q2">
    <cfRule type="cellIs" dxfId="0" priority="13" operator="equal">
      <formula>""</formula>
    </cfRule>
  </conditionalFormatting>
  <pageMargins left="0.3" right="0.24285714285714285" top="0.75" bottom="0.4697916666666666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Реквизиты</vt:lpstr>
      <vt:lpstr>Справка-расчет</vt:lpstr>
      <vt:lpstr>'Справка-расчет'!Область_печати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2024-03-20T05:14:58Z</dcterms:modified>
</cp:coreProperties>
</file>