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tdel_02\__О_Животноводства\_____________СВОДКА по молоку не трогать\СВОДКИ ПО ДАТЕ\2024\6. Июнь 2024\"/>
    </mc:Choice>
  </mc:AlternateContent>
  <bookViews>
    <workbookView xWindow="0" yWindow="0" windowWidth="28800" windowHeight="11835"/>
  </bookViews>
  <sheets>
    <sheet name="Сгруппированный" sheetId="1" r:id="rId1"/>
  </sheets>
  <externalReferences>
    <externalReference r:id="rId2"/>
  </externalReferences>
  <definedNames>
    <definedName name="Z_77C8D547_F0D3_4B7A_94A2_94B6358D7709_.wvu.Cols" localSheetId="0" hidden="1">Сгруппированный!#REF!</definedName>
    <definedName name="Z_77C8D547_F0D3_4B7A_94A2_94B6358D7709_.wvu.PrintArea" localSheetId="0" hidden="1">Сгруппированный!$A$1:$L$58</definedName>
    <definedName name="Z_77C8D547_F0D3_4B7A_94A2_94B6358D7709_.wvu.Rows" localSheetId="0" hidden="1">Сгруппированный!$1:$1</definedName>
    <definedName name="Z_89A73F7A_C89E_4527_AEEB_D06379023611_.wvu.Cols" localSheetId="0" hidden="1">Сгруппированный!#REF!</definedName>
    <definedName name="Z_89A73F7A_C89E_4527_AEEB_D06379023611_.wvu.PrintArea" localSheetId="0" hidden="1">Сгруппированный!$A$1:$L$58</definedName>
    <definedName name="Z_89A73F7A_C89E_4527_AEEB_D06379023611_.wvu.Rows" localSheetId="0" hidden="1">Сгруппированный!$1:$1</definedName>
    <definedName name="_xlnm.Print_Area" localSheetId="0">Сгруппированный!$A$2:$L$57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7" i="1" l="1"/>
  <c r="N47" i="1"/>
  <c r="M47" i="1"/>
  <c r="O44" i="1"/>
  <c r="N44" i="1"/>
  <c r="M44" i="1"/>
  <c r="O43" i="1"/>
  <c r="N43" i="1"/>
  <c r="M43" i="1"/>
  <c r="O42" i="1"/>
  <c r="N42" i="1"/>
  <c r="M42" i="1"/>
  <c r="O41" i="1"/>
  <c r="N41" i="1"/>
  <c r="M41" i="1"/>
  <c r="O40" i="1"/>
  <c r="N40" i="1"/>
  <c r="M40" i="1"/>
  <c r="O39" i="1"/>
  <c r="O45" i="1" s="1"/>
  <c r="N39" i="1"/>
  <c r="N45" i="1" s="1"/>
  <c r="M39" i="1"/>
  <c r="M45" i="1" s="1"/>
  <c r="O37" i="1"/>
  <c r="N37" i="1"/>
  <c r="M37" i="1"/>
  <c r="O36" i="1"/>
  <c r="N36" i="1"/>
  <c r="M36" i="1"/>
  <c r="O35" i="1"/>
  <c r="O38" i="1" s="1"/>
  <c r="N35" i="1"/>
  <c r="N38" i="1" s="1"/>
  <c r="M35" i="1"/>
  <c r="M38" i="1" s="1"/>
  <c r="O33" i="1"/>
  <c r="N33" i="1"/>
  <c r="M33" i="1"/>
  <c r="O32" i="1"/>
  <c r="N32" i="1"/>
  <c r="M32" i="1"/>
  <c r="O31" i="1"/>
  <c r="N31" i="1"/>
  <c r="M31" i="1"/>
  <c r="O30" i="1"/>
  <c r="N30" i="1"/>
  <c r="M30" i="1"/>
  <c r="O29" i="1"/>
  <c r="N29" i="1"/>
  <c r="M29" i="1"/>
  <c r="O28" i="1"/>
  <c r="O34" i="1" s="1"/>
  <c r="N28" i="1"/>
  <c r="N34" i="1" s="1"/>
  <c r="M28" i="1"/>
  <c r="M34" i="1" s="1"/>
  <c r="O26" i="1"/>
  <c r="N26" i="1"/>
  <c r="M26" i="1"/>
  <c r="O25" i="1"/>
  <c r="N25" i="1"/>
  <c r="M25" i="1"/>
  <c r="O24" i="1"/>
  <c r="N24" i="1"/>
  <c r="M24" i="1"/>
  <c r="O23" i="1"/>
  <c r="N23" i="1"/>
  <c r="M23" i="1"/>
  <c r="O22" i="1"/>
  <c r="N22" i="1"/>
  <c r="M22" i="1"/>
  <c r="O21" i="1"/>
  <c r="O27" i="1" s="1"/>
  <c r="N21" i="1"/>
  <c r="M21" i="1"/>
  <c r="O20" i="1"/>
  <c r="N20" i="1"/>
  <c r="N27" i="1" s="1"/>
  <c r="M20" i="1"/>
  <c r="M27" i="1" s="1"/>
  <c r="O18" i="1"/>
  <c r="N18" i="1"/>
  <c r="M18" i="1"/>
  <c r="O17" i="1"/>
  <c r="N17" i="1"/>
  <c r="M17" i="1"/>
  <c r="O16" i="1"/>
  <c r="N16" i="1"/>
  <c r="M16" i="1"/>
  <c r="O15" i="1"/>
  <c r="N15" i="1"/>
  <c r="M15" i="1"/>
  <c r="O14" i="1"/>
  <c r="N14" i="1"/>
  <c r="M14" i="1"/>
  <c r="O13" i="1"/>
  <c r="N13" i="1"/>
  <c r="M13" i="1"/>
  <c r="O12" i="1"/>
  <c r="N12" i="1"/>
  <c r="M12" i="1"/>
  <c r="O11" i="1"/>
  <c r="N11" i="1"/>
  <c r="M11" i="1"/>
  <c r="O10" i="1"/>
  <c r="O19" i="1" s="1"/>
  <c r="N10" i="1"/>
  <c r="N19" i="1" s="1"/>
  <c r="M10" i="1"/>
  <c r="M19" i="1" s="1"/>
  <c r="N7" i="1"/>
</calcChain>
</file>

<file path=xl/sharedStrings.xml><?xml version="1.0" encoding="utf-8"?>
<sst xmlns="http://schemas.openxmlformats.org/spreadsheetml/2006/main" count="81" uniqueCount="73">
  <si>
    <t>ОПЕРАТИВНАЯ ИНФОРМАЦИЯ О НАДОЕ МОЛОКА В КРАСНОЯРСКОМ КРАЕ ПО СОСТОЯНИЮ НА</t>
  </si>
  <si>
    <t>Наименование районов (округов)</t>
  </si>
  <si>
    <t>Суточный валовый надой</t>
  </si>
  <si>
    <t>Количество молочных  коров</t>
  </si>
  <si>
    <t>Ср.суточный удой на корову</t>
  </si>
  <si>
    <t>Реализация молока в зачете на переработку (данные на понедельник текущей недели)</t>
  </si>
  <si>
    <t>Пред,</t>
  </si>
  <si>
    <t>Дойных</t>
  </si>
  <si>
    <t xml:space="preserve">Вал. Надой </t>
  </si>
  <si>
    <t>2024 год</t>
  </si>
  <si>
    <t>+/-к пред дню</t>
  </si>
  <si>
    <t>2023 год</t>
  </si>
  <si>
    <t>+/- к пред дню</t>
  </si>
  <si>
    <t>валовый надой</t>
  </si>
  <si>
    <t>сут.удой</t>
  </si>
  <si>
    <t>день</t>
  </si>
  <si>
    <t>коров</t>
  </si>
  <si>
    <t>тонн</t>
  </si>
  <si>
    <t>голов</t>
  </si>
  <si>
    <t>килограммов</t>
  </si>
  <si>
    <t>кг</t>
  </si>
  <si>
    <t>Абанский район</t>
  </si>
  <si>
    <t>Канский район</t>
  </si>
  <si>
    <t>Дзержинский район</t>
  </si>
  <si>
    <t>Иланский район</t>
  </si>
  <si>
    <t>Нижнеингашский район</t>
  </si>
  <si>
    <t>Ирбейский район</t>
  </si>
  <si>
    <t>Рыбинский район</t>
  </si>
  <si>
    <t>Саянский район</t>
  </si>
  <si>
    <t>Уярский район</t>
  </si>
  <si>
    <t>Итого по Восточной зоне</t>
  </si>
  <si>
    <t>Ачинский район</t>
  </si>
  <si>
    <t>Боготольский район</t>
  </si>
  <si>
    <t>Тюхтетский мунициральный округ</t>
  </si>
  <si>
    <t>Назаровский район</t>
  </si>
  <si>
    <t>Ужурский район</t>
  </si>
  <si>
    <t>Шарыповский мунициральный округ</t>
  </si>
  <si>
    <t>Новоселовский район</t>
  </si>
  <si>
    <t>Итого по Западной зоне</t>
  </si>
  <si>
    <t>Большемуртинский район</t>
  </si>
  <si>
    <t>Балахтинский район</t>
  </si>
  <si>
    <t>Сухобузимский район</t>
  </si>
  <si>
    <t>Емельяновский район</t>
  </si>
  <si>
    <t>Березовский район</t>
  </si>
  <si>
    <t>Манский район</t>
  </si>
  <si>
    <t>Итого по Центральной зоне</t>
  </si>
  <si>
    <t>Енисейский район</t>
  </si>
  <si>
    <t>Казачинский район</t>
  </si>
  <si>
    <t>Пировский мунициральный округ</t>
  </si>
  <si>
    <t>Итого по Северной зоне</t>
  </si>
  <si>
    <t>Ермаковский район</t>
  </si>
  <si>
    <t>Шушенский район</t>
  </si>
  <si>
    <t>Минусинский район</t>
  </si>
  <si>
    <t>Идринский район район</t>
  </si>
  <si>
    <t>Курагинский район</t>
  </si>
  <si>
    <t>Краснотуранский район</t>
  </si>
  <si>
    <t>Итого по Южной зоне</t>
  </si>
  <si>
    <t>Итого по краю</t>
  </si>
  <si>
    <t>Основные показатели отрасли скотоводства по сельскохозяйственным предприятиям за 3 года</t>
  </si>
  <si>
    <t>Показатели</t>
  </si>
  <si>
    <t>Произведено молока</t>
  </si>
  <si>
    <t>Количество молочных  коров, голов</t>
  </si>
  <si>
    <t>за сутки</t>
  </si>
  <si>
    <t>с начала года</t>
  </si>
  <si>
    <t>год</t>
  </si>
  <si>
    <t>+/- 2024/2023, тонн</t>
  </si>
  <si>
    <t>всего</t>
  </si>
  <si>
    <t>Разница к 2023 году +/-</t>
  </si>
  <si>
    <t>на 1 мая</t>
  </si>
  <si>
    <t xml:space="preserve"> на 6 июня</t>
  </si>
  <si>
    <t>2024 г</t>
  </si>
  <si>
    <t>2023 г</t>
  </si>
  <si>
    <t>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</si>
</sst>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0.0"/>
    <numFmt numFmtId="165" formatCode="0.0;[Red]0.0"/>
    <numFmt numFmtId="166" formatCode="#,##0.0"/>
    <numFmt numFmtId="167" formatCode="#,##0.0_р_."/>
    <numFmt numFmtId="168" formatCode="_-* #,##0.00_р_._-;\-* #,##0.00_р_._-;_-* &quot;-&quot;??_р_._-;_-@_-"/>
    <numFmt numFmtId="169" formatCode="#,##0.0_ ;\-#,##0.0\ "/>
    <numFmt numFmtId="170" formatCode="#,##0_ ;\-#,##0\ "/>
    <numFmt numFmtId="171" formatCode="#,##0_р_."/>
    <numFmt numFmtId="172" formatCode="_-* #,##0.0_р_._-;\-* #,##0.0_р_._-;_-* &quot;-&quot;??_р_._-;_-@_-"/>
  </numFmts>
  <fonts count="11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Arial Cyr"/>
      <family val="2"/>
      <charset val="204"/>
    </font>
    <font>
      <sz val="12"/>
      <name val="Arial"/>
      <family val="2"/>
      <charset val="204"/>
    </font>
    <font>
      <b/>
      <sz val="12"/>
      <name val="Arial Cyr"/>
      <charset val="204"/>
    </font>
    <font>
      <b/>
      <sz val="12"/>
      <name val="Arial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8" fontId="1" fillId="0" borderId="0" applyFont="0" applyFill="0" applyBorder="0" applyAlignment="0" applyProtection="0"/>
  </cellStyleXfs>
  <cellXfs count="129">
    <xf numFmtId="0" fontId="0" fillId="0" borderId="0" xfId="0"/>
    <xf numFmtId="164" fontId="2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14" fontId="5" fillId="2" borderId="0" xfId="0" applyNumberFormat="1" applyFont="1" applyFill="1" applyBorder="1" applyAlignment="1">
      <alignment horizontal="left" vertical="center"/>
    </xf>
    <xf numFmtId="14" fontId="5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14" fontId="5" fillId="0" borderId="3" xfId="0" applyNumberFormat="1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/>
    </xf>
    <xf numFmtId="1" fontId="5" fillId="0" borderId="8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1" fontId="4" fillId="0" borderId="11" xfId="0" applyNumberFormat="1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64" fontId="3" fillId="0" borderId="0" xfId="0" applyNumberFormat="1" applyFont="1" applyAlignment="1">
      <alignment vertical="center"/>
    </xf>
    <xf numFmtId="164" fontId="5" fillId="3" borderId="9" xfId="0" applyNumberFormat="1" applyFon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center"/>
    </xf>
    <xf numFmtId="1" fontId="5" fillId="3" borderId="5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164" fontId="5" fillId="3" borderId="9" xfId="0" applyNumberFormat="1" applyFont="1" applyFill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164" fontId="4" fillId="0" borderId="9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/>
    </xf>
    <xf numFmtId="164" fontId="5" fillId="3" borderId="9" xfId="0" applyNumberFormat="1" applyFont="1" applyFill="1" applyBorder="1" applyAlignment="1">
      <alignment horizontal="left" vertical="center"/>
    </xf>
    <xf numFmtId="166" fontId="5" fillId="3" borderId="9" xfId="0" applyNumberFormat="1" applyFont="1" applyFill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4" fillId="0" borderId="0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64" fontId="4" fillId="0" borderId="13" xfId="0" applyNumberFormat="1" applyFont="1" applyBorder="1" applyAlignment="1">
      <alignment horizontal="center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/>
    <xf numFmtId="164" fontId="4" fillId="0" borderId="7" xfId="0" applyNumberFormat="1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4" fillId="0" borderId="3" xfId="0" applyNumberFormat="1" applyFont="1" applyBorder="1" applyAlignment="1">
      <alignment horizontal="center" vertical="center"/>
    </xf>
    <xf numFmtId="167" fontId="4" fillId="0" borderId="5" xfId="0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horizontal="center" vertical="center"/>
    </xf>
    <xf numFmtId="169" fontId="4" fillId="0" borderId="5" xfId="1" applyNumberFormat="1" applyFont="1" applyBorder="1" applyAlignment="1">
      <alignment horizontal="center" vertical="center"/>
    </xf>
    <xf numFmtId="169" fontId="4" fillId="0" borderId="3" xfId="1" applyNumberFormat="1" applyFont="1" applyBorder="1" applyAlignment="1">
      <alignment vertical="center" wrapText="1"/>
    </xf>
    <xf numFmtId="169" fontId="4" fillId="0" borderId="5" xfId="1" applyNumberFormat="1" applyFont="1" applyBorder="1" applyAlignment="1">
      <alignment vertical="center" wrapText="1"/>
    </xf>
    <xf numFmtId="170" fontId="4" fillId="0" borderId="3" xfId="1" applyNumberFormat="1" applyFont="1" applyBorder="1" applyAlignment="1">
      <alignment horizontal="center" vertical="center"/>
    </xf>
    <xf numFmtId="170" fontId="4" fillId="0" borderId="4" xfId="1" applyNumberFormat="1" applyFont="1" applyBorder="1" applyAlignment="1">
      <alignment horizontal="center" vertical="center"/>
    </xf>
    <xf numFmtId="170" fontId="4" fillId="0" borderId="5" xfId="1" applyNumberFormat="1" applyFont="1" applyBorder="1" applyAlignment="1">
      <alignment horizontal="center" vertical="center"/>
    </xf>
    <xf numFmtId="171" fontId="4" fillId="0" borderId="0" xfId="0" applyNumberFormat="1" applyFont="1" applyBorder="1" applyAlignment="1">
      <alignment horizontal="center"/>
    </xf>
    <xf numFmtId="172" fontId="4" fillId="0" borderId="3" xfId="1" applyNumberFormat="1" applyFont="1" applyBorder="1" applyAlignment="1">
      <alignment vertical="center" wrapText="1"/>
    </xf>
    <xf numFmtId="172" fontId="4" fillId="0" borderId="5" xfId="1" applyNumberFormat="1" applyFont="1" applyBorder="1" applyAlignment="1">
      <alignment vertical="center" wrapText="1"/>
    </xf>
    <xf numFmtId="164" fontId="2" fillId="0" borderId="0" xfId="0" applyNumberFormat="1" applyFont="1" applyBorder="1" applyAlignment="1">
      <alignment vertic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del_02/__&#1054;_&#1046;&#1080;&#1074;&#1086;&#1090;&#1085;&#1086;&#1074;&#1086;&#1076;&#1089;&#1090;&#1074;&#1072;/_____________&#1057;&#1042;&#1054;&#1044;&#1050;&#1040;%20&#1087;&#1086;%20&#1084;&#1086;&#1083;&#1086;&#1082;&#1091;%20&#1085;&#1077;%20&#1090;&#1088;&#1086;&#1075;&#1072;&#1090;&#1100;/______________________&#1057;&#1042;&#1054;&#1044;&#1050;&#1040;%20&#1055;&#1054;%20&#1053;&#1040;&#1044;&#1054;&#1070;%20&#1052;&#1054;&#1051;&#1054;&#1050;&#1040;%20&#1053;&#1040;%202024%20(&#1064;&#1045;&#1050;&#1050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олоко с начала года"/>
      <sheetName val="промрасчет"/>
      <sheetName val="Рейтинг"/>
      <sheetName val="Исходный для набора"/>
      <sheetName val="Сгруппированный"/>
      <sheetName val="ДИНАМИКА 2022"/>
      <sheetName val="ДИНАМИКА 2021"/>
      <sheetName val="Динамика 2020"/>
      <sheetName val="Динамика 2019"/>
      <sheetName val="Динамина 2018"/>
      <sheetName val="Динамина 2017"/>
      <sheetName val="Динамика 2016 натур"/>
      <sheetName val="Динамика 2015"/>
      <sheetName val="Динамика 2014"/>
      <sheetName val="Динамика 2013"/>
      <sheetName val="Динамика 2012"/>
      <sheetName val="Динамика 2011"/>
      <sheetName val="Динамика 2010"/>
      <sheetName val="Динамика 2009г"/>
      <sheetName val="Динамика 2016"/>
      <sheetName val="ДИНАМИКА 2008 2007"/>
      <sheetName val="валовка в течении месяца"/>
      <sheetName val="продуктивность в течен месяца"/>
      <sheetName val="Диаграмма3"/>
      <sheetName val="валовка помесячноза год"/>
      <sheetName val="Диаграмма1"/>
    </sheetNames>
    <sheetDataSet>
      <sheetData sheetId="0"/>
      <sheetData sheetId="1"/>
      <sheetData sheetId="2"/>
      <sheetData sheetId="3">
        <row r="7">
          <cell r="X7" t="str">
            <v>2022 год</v>
          </cell>
        </row>
        <row r="9">
          <cell r="W9">
            <v>54.45</v>
          </cell>
          <cell r="X9">
            <v>1841</v>
          </cell>
          <cell r="Y9">
            <v>46.7</v>
          </cell>
        </row>
        <row r="10">
          <cell r="W10">
            <v>3.49</v>
          </cell>
          <cell r="X10">
            <v>363</v>
          </cell>
          <cell r="Y10">
            <v>3.94</v>
          </cell>
        </row>
        <row r="11">
          <cell r="W11">
            <v>58.12</v>
          </cell>
          <cell r="X11">
            <v>3333</v>
          </cell>
          <cell r="Y11">
            <v>54.8</v>
          </cell>
        </row>
        <row r="12">
          <cell r="W12">
            <v>11.27</v>
          </cell>
          <cell r="X12">
            <v>740</v>
          </cell>
          <cell r="Y12">
            <v>11</v>
          </cell>
        </row>
        <row r="13">
          <cell r="W13">
            <v>3.81</v>
          </cell>
          <cell r="X13">
            <v>378</v>
          </cell>
          <cell r="Y13">
            <v>4.34</v>
          </cell>
        </row>
        <row r="14">
          <cell r="W14">
            <v>0.56999999999999995</v>
          </cell>
          <cell r="X14">
            <v>60</v>
          </cell>
          <cell r="Y14">
            <v>0.84</v>
          </cell>
        </row>
        <row r="15">
          <cell r="W15">
            <v>16.100000000000001</v>
          </cell>
          <cell r="X15">
            <v>1012</v>
          </cell>
          <cell r="Y15">
            <v>15.1</v>
          </cell>
        </row>
        <row r="16">
          <cell r="W16">
            <v>20.9</v>
          </cell>
          <cell r="X16">
            <v>1262</v>
          </cell>
          <cell r="Y16">
            <v>18.3</v>
          </cell>
        </row>
        <row r="17">
          <cell r="W17">
            <v>2.08</v>
          </cell>
          <cell r="X17">
            <v>186</v>
          </cell>
          <cell r="Y17">
            <v>2</v>
          </cell>
        </row>
        <row r="18">
          <cell r="W18">
            <v>1.25</v>
          </cell>
          <cell r="X18">
            <v>825</v>
          </cell>
          <cell r="Y18">
            <v>7.14</v>
          </cell>
        </row>
        <row r="19">
          <cell r="W19">
            <v>1.1379999999999999</v>
          </cell>
          <cell r="X19">
            <v>150</v>
          </cell>
          <cell r="Y19">
            <v>1.643</v>
          </cell>
        </row>
        <row r="20">
          <cell r="W20">
            <v>2.37</v>
          </cell>
          <cell r="X20">
            <v>1093</v>
          </cell>
          <cell r="Y20">
            <v>8.4</v>
          </cell>
        </row>
        <row r="21">
          <cell r="W21">
            <v>0.47</v>
          </cell>
          <cell r="X21">
            <v>464</v>
          </cell>
          <cell r="Y21">
            <v>7.2</v>
          </cell>
        </row>
        <row r="22">
          <cell r="W22">
            <v>0.3</v>
          </cell>
          <cell r="X22">
            <v>36</v>
          </cell>
          <cell r="Y22">
            <v>0.4</v>
          </cell>
        </row>
        <row r="23">
          <cell r="W23">
            <v>205.64</v>
          </cell>
          <cell r="X23">
            <v>10626</v>
          </cell>
          <cell r="Y23">
            <v>219.2</v>
          </cell>
        </row>
        <row r="25">
          <cell r="W25">
            <v>98.2</v>
          </cell>
          <cell r="X25">
            <v>4038</v>
          </cell>
          <cell r="Y25">
            <v>87.8</v>
          </cell>
        </row>
        <row r="26">
          <cell r="W26">
            <v>154.15</v>
          </cell>
          <cell r="X26">
            <v>7300</v>
          </cell>
          <cell r="Y26">
            <v>119.1</v>
          </cell>
        </row>
        <row r="27">
          <cell r="W27">
            <v>10.76</v>
          </cell>
          <cell r="X27">
            <v>760</v>
          </cell>
          <cell r="Y27">
            <v>14</v>
          </cell>
        </row>
        <row r="28">
          <cell r="W28">
            <v>47.551000000000002</v>
          </cell>
          <cell r="X28">
            <v>2582</v>
          </cell>
          <cell r="Y28">
            <v>42.5</v>
          </cell>
        </row>
        <row r="29">
          <cell r="W29">
            <v>113.7</v>
          </cell>
          <cell r="X29">
            <v>5451</v>
          </cell>
          <cell r="Y29">
            <v>104.2</v>
          </cell>
        </row>
        <row r="30">
          <cell r="W30">
            <v>10.09</v>
          </cell>
          <cell r="X30">
            <v>631</v>
          </cell>
          <cell r="Y30">
            <v>8.6</v>
          </cell>
        </row>
        <row r="31">
          <cell r="W31">
            <v>34.92</v>
          </cell>
          <cell r="X31">
            <v>1500</v>
          </cell>
          <cell r="Y31">
            <v>35.200000000000003</v>
          </cell>
        </row>
        <row r="32">
          <cell r="W32">
            <v>0.7</v>
          </cell>
          <cell r="X32">
            <v>101</v>
          </cell>
          <cell r="Y32">
            <v>1.1000000000000001</v>
          </cell>
        </row>
        <row r="33">
          <cell r="W33">
            <v>48.17</v>
          </cell>
          <cell r="X33">
            <v>2726</v>
          </cell>
          <cell r="Y33">
            <v>45.9</v>
          </cell>
        </row>
        <row r="34">
          <cell r="W34">
            <v>10.39</v>
          </cell>
          <cell r="X34">
            <v>798</v>
          </cell>
          <cell r="Y34">
            <v>11.1</v>
          </cell>
        </row>
        <row r="35">
          <cell r="W35">
            <v>11.938000000000001</v>
          </cell>
          <cell r="X35">
            <v>1051</v>
          </cell>
          <cell r="Y35">
            <v>11.8</v>
          </cell>
        </row>
        <row r="37">
          <cell r="W37">
            <v>1.1000000000000001</v>
          </cell>
          <cell r="X37">
            <v>100</v>
          </cell>
          <cell r="Y37">
            <v>1.24</v>
          </cell>
        </row>
        <row r="38">
          <cell r="W38">
            <v>204.97</v>
          </cell>
          <cell r="X38">
            <v>7269</v>
          </cell>
          <cell r="Y38">
            <v>193.3</v>
          </cell>
        </row>
        <row r="39">
          <cell r="W39">
            <v>8.68</v>
          </cell>
          <cell r="X39">
            <v>440</v>
          </cell>
          <cell r="Y39">
            <v>8.1999999999999993</v>
          </cell>
        </row>
        <row r="40">
          <cell r="W40">
            <v>18.34</v>
          </cell>
          <cell r="X40">
            <v>1426</v>
          </cell>
          <cell r="Y40">
            <v>21.6</v>
          </cell>
        </row>
        <row r="41">
          <cell r="W41">
            <v>170.56</v>
          </cell>
          <cell r="X41">
            <v>5905</v>
          </cell>
          <cell r="Y41">
            <v>143.19999999999999</v>
          </cell>
        </row>
        <row r="43">
          <cell r="W43">
            <v>1326.1769999999999</v>
          </cell>
          <cell r="X43">
            <v>64447</v>
          </cell>
          <cell r="Y43">
            <v>1249.8430000000001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1:W66"/>
  <sheetViews>
    <sheetView tabSelected="1" topLeftCell="A2" zoomScale="60" zoomScaleNormal="60" zoomScaleSheetLayoutView="80" workbookViewId="0">
      <selection activeCell="A2" sqref="A2:L57"/>
    </sheetView>
  </sheetViews>
  <sheetFormatPr defaultColWidth="7.140625" defaultRowHeight="15" x14ac:dyDescent="0.2"/>
  <cols>
    <col min="1" max="1" width="43.85546875" style="2" customWidth="1"/>
    <col min="2" max="2" width="12.140625" style="2" customWidth="1"/>
    <col min="3" max="3" width="10.28515625" style="2" customWidth="1"/>
    <col min="4" max="4" width="10.5703125" style="2" customWidth="1"/>
    <col min="5" max="5" width="11.7109375" style="2" customWidth="1"/>
    <col min="6" max="6" width="11.85546875" style="2" customWidth="1"/>
    <col min="7" max="7" width="11.5703125" style="2" customWidth="1"/>
    <col min="8" max="8" width="12.140625" style="2" customWidth="1"/>
    <col min="9" max="9" width="11.7109375" style="2" customWidth="1"/>
    <col min="10" max="10" width="12.140625" style="2" customWidth="1"/>
    <col min="11" max="11" width="16.7109375" style="2" customWidth="1"/>
    <col min="12" max="12" width="19.42578125" style="2" customWidth="1"/>
    <col min="13" max="13" width="13.140625" style="2" hidden="1" customWidth="1"/>
    <col min="14" max="14" width="12.42578125" style="2" hidden="1" customWidth="1"/>
    <col min="15" max="15" width="9.7109375" style="2" hidden="1" customWidth="1"/>
    <col min="16" max="16384" width="7.140625" style="2"/>
  </cols>
  <sheetData>
    <row r="1" spans="1:23" ht="10.5" hidden="1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3" s="6" customFormat="1" ht="16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</row>
    <row r="3" spans="1:23" ht="25.5" customHeight="1" x14ac:dyDescent="0.2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8">
        <v>45449</v>
      </c>
      <c r="L3" s="9"/>
      <c r="M3" s="1"/>
    </row>
    <row r="4" spans="1:23" ht="15.75" customHeight="1" x14ac:dyDescent="0.2">
      <c r="A4" s="10"/>
      <c r="B4" s="10"/>
      <c r="C4" s="10"/>
      <c r="D4" s="10"/>
      <c r="E4" s="10"/>
      <c r="F4" s="10"/>
      <c r="G4" s="11"/>
      <c r="H4" s="11"/>
      <c r="I4" s="11"/>
      <c r="J4" s="10"/>
      <c r="K4" s="10"/>
      <c r="L4" s="10"/>
      <c r="M4" s="12"/>
    </row>
    <row r="5" spans="1:23" ht="36" customHeight="1" x14ac:dyDescent="0.2">
      <c r="A5" s="13" t="s">
        <v>1</v>
      </c>
      <c r="B5" s="14" t="s">
        <v>2</v>
      </c>
      <c r="C5" s="15"/>
      <c r="D5" s="16"/>
      <c r="E5" s="17" t="s">
        <v>3</v>
      </c>
      <c r="F5" s="18"/>
      <c r="G5" s="19" t="s">
        <v>4</v>
      </c>
      <c r="H5" s="20"/>
      <c r="I5" s="21"/>
      <c r="J5" s="17" t="s">
        <v>67</v>
      </c>
      <c r="K5" s="18"/>
      <c r="L5" s="22" t="s">
        <v>5</v>
      </c>
      <c r="M5" s="23" t="s">
        <v>6</v>
      </c>
      <c r="N5" s="24" t="s">
        <v>7</v>
      </c>
      <c r="O5" s="25" t="s">
        <v>8</v>
      </c>
    </row>
    <row r="6" spans="1:23" ht="18.75" customHeight="1" x14ac:dyDescent="0.2">
      <c r="A6" s="26"/>
      <c r="B6" s="27" t="s">
        <v>9</v>
      </c>
      <c r="C6" s="28" t="s">
        <v>10</v>
      </c>
      <c r="D6" s="29" t="s">
        <v>11</v>
      </c>
      <c r="E6" s="30" t="s">
        <v>68</v>
      </c>
      <c r="F6" s="31"/>
      <c r="G6" s="32">
        <v>2024</v>
      </c>
      <c r="H6" s="28" t="s">
        <v>12</v>
      </c>
      <c r="I6" s="32" t="s">
        <v>11</v>
      </c>
      <c r="J6" s="33" t="s">
        <v>13</v>
      </c>
      <c r="K6" s="34" t="s">
        <v>14</v>
      </c>
      <c r="L6" s="35"/>
      <c r="M6" s="12" t="s">
        <v>15</v>
      </c>
      <c r="N6" s="36" t="s">
        <v>16</v>
      </c>
      <c r="O6" s="37"/>
      <c r="W6" s="38"/>
    </row>
    <row r="7" spans="1:23" ht="89.25" customHeight="1" x14ac:dyDescent="0.2">
      <c r="A7" s="26"/>
      <c r="B7" s="39"/>
      <c r="C7" s="40"/>
      <c r="D7" s="41"/>
      <c r="E7" s="42" t="s">
        <v>9</v>
      </c>
      <c r="F7" s="42" t="s">
        <v>11</v>
      </c>
      <c r="G7" s="43"/>
      <c r="H7" s="40"/>
      <c r="I7" s="43"/>
      <c r="J7" s="44"/>
      <c r="K7" s="45"/>
      <c r="L7" s="46"/>
      <c r="M7" s="12"/>
      <c r="N7" s="47" t="str">
        <f>'[1]Исходный для набора'!X7</f>
        <v>2022 год</v>
      </c>
      <c r="O7" s="37"/>
    </row>
    <row r="8" spans="1:23" ht="18" customHeight="1" x14ac:dyDescent="0.2">
      <c r="A8" s="48"/>
      <c r="B8" s="19" t="s">
        <v>17</v>
      </c>
      <c r="C8" s="20"/>
      <c r="D8" s="21"/>
      <c r="E8" s="49" t="s">
        <v>18</v>
      </c>
      <c r="F8" s="50"/>
      <c r="G8" s="14" t="s">
        <v>19</v>
      </c>
      <c r="H8" s="15"/>
      <c r="I8" s="16"/>
      <c r="J8" s="51" t="s">
        <v>17</v>
      </c>
      <c r="K8" s="51" t="s">
        <v>20</v>
      </c>
      <c r="L8" s="51" t="s">
        <v>17</v>
      </c>
      <c r="M8" s="52"/>
      <c r="N8" s="53"/>
      <c r="O8" s="54"/>
    </row>
    <row r="9" spans="1:23" ht="18.75" x14ac:dyDescent="0.2">
      <c r="A9" s="55"/>
      <c r="B9" s="56">
        <v>1</v>
      </c>
      <c r="C9" s="57">
        <v>2</v>
      </c>
      <c r="D9" s="57">
        <v>3</v>
      </c>
      <c r="E9" s="55">
        <v>4</v>
      </c>
      <c r="F9" s="55">
        <v>5</v>
      </c>
      <c r="G9" s="55">
        <v>6</v>
      </c>
      <c r="H9" s="55">
        <v>7</v>
      </c>
      <c r="I9" s="55">
        <v>8</v>
      </c>
      <c r="J9" s="55">
        <v>9</v>
      </c>
      <c r="K9" s="55">
        <v>10</v>
      </c>
      <c r="L9" s="55">
        <v>11</v>
      </c>
      <c r="M9" s="58"/>
      <c r="N9" s="59"/>
      <c r="O9" s="59"/>
    </row>
    <row r="10" spans="1:23" ht="18.75" x14ac:dyDescent="0.3">
      <c r="A10" s="60" t="s">
        <v>21</v>
      </c>
      <c r="B10" s="61">
        <v>53.51</v>
      </c>
      <c r="C10" s="61">
        <v>-0.94000000000000483</v>
      </c>
      <c r="D10" s="61">
        <v>46.19</v>
      </c>
      <c r="E10" s="62">
        <v>1850</v>
      </c>
      <c r="F10" s="62">
        <v>1855</v>
      </c>
      <c r="G10" s="61">
        <v>28.924324324324321</v>
      </c>
      <c r="H10" s="63">
        <v>-0.50810810810811446</v>
      </c>
      <c r="I10" s="61">
        <v>24.900269541778975</v>
      </c>
      <c r="J10" s="61">
        <v>7.32</v>
      </c>
      <c r="K10" s="61">
        <v>4.0240547825453454</v>
      </c>
      <c r="L10" s="61">
        <v>63.305</v>
      </c>
      <c r="M10" s="64">
        <f>'[1]Исходный для набора'!W9</f>
        <v>54.45</v>
      </c>
      <c r="N10" s="65">
        <f>'[1]Исходный для набора'!X9</f>
        <v>1841</v>
      </c>
      <c r="O10" s="64">
        <f>'[1]Исходный для набора'!Y9</f>
        <v>46.7</v>
      </c>
    </row>
    <row r="11" spans="1:23" ht="18.75" x14ac:dyDescent="0.3">
      <c r="A11" s="60" t="s">
        <v>22</v>
      </c>
      <c r="B11" s="61">
        <v>200.92</v>
      </c>
      <c r="C11" s="61">
        <v>-4.7199999999999989</v>
      </c>
      <c r="D11" s="61">
        <v>223.3</v>
      </c>
      <c r="E11" s="62">
        <v>9863</v>
      </c>
      <c r="F11" s="62">
        <v>10706</v>
      </c>
      <c r="G11" s="61">
        <v>20.371083848727565</v>
      </c>
      <c r="H11" s="63">
        <v>-0.47855622021697641</v>
      </c>
      <c r="I11" s="61">
        <v>20.857463104801045</v>
      </c>
      <c r="J11" s="61">
        <v>-22.380000000000024</v>
      </c>
      <c r="K11" s="61">
        <v>-0.48637925607348009</v>
      </c>
      <c r="L11" s="61">
        <v>225.59</v>
      </c>
      <c r="M11" s="64">
        <f>'[1]Исходный для набора'!W23</f>
        <v>205.64</v>
      </c>
      <c r="N11" s="65">
        <f>'[1]Исходный для набора'!X23</f>
        <v>10626</v>
      </c>
      <c r="O11" s="64">
        <f>'[1]Исходный для набора'!Y23</f>
        <v>219.2</v>
      </c>
    </row>
    <row r="12" spans="1:23" ht="18.75" x14ac:dyDescent="0.3">
      <c r="A12" s="60" t="s">
        <v>23</v>
      </c>
      <c r="B12" s="61">
        <v>16.2</v>
      </c>
      <c r="C12" s="61">
        <v>9.9999999999997868E-2</v>
      </c>
      <c r="D12" s="61">
        <v>16.489999999999998</v>
      </c>
      <c r="E12" s="62">
        <v>1017</v>
      </c>
      <c r="F12" s="62">
        <v>1015</v>
      </c>
      <c r="G12" s="61">
        <v>15.929203539823009</v>
      </c>
      <c r="H12" s="63">
        <v>9.8328416912485395E-2</v>
      </c>
      <c r="I12" s="61">
        <v>16.24630541871921</v>
      </c>
      <c r="J12" s="61">
        <v>-0.28999999999999915</v>
      </c>
      <c r="K12" s="61">
        <v>-0.31710187889620123</v>
      </c>
      <c r="L12" s="61">
        <v>12.3</v>
      </c>
      <c r="M12" s="64">
        <f>'[1]Исходный для набора'!W15</f>
        <v>16.100000000000001</v>
      </c>
      <c r="N12" s="65">
        <f>'[1]Исходный для набора'!X15</f>
        <v>1012</v>
      </c>
      <c r="O12" s="64">
        <f>'[1]Исходный для набора'!Y15</f>
        <v>15.1</v>
      </c>
    </row>
    <row r="13" spans="1:23" ht="18.75" x14ac:dyDescent="0.3">
      <c r="A13" s="60" t="s">
        <v>24</v>
      </c>
      <c r="B13" s="61">
        <v>2.37</v>
      </c>
      <c r="C13" s="61">
        <v>0</v>
      </c>
      <c r="D13" s="61">
        <v>5.66</v>
      </c>
      <c r="E13" s="62">
        <v>253</v>
      </c>
      <c r="F13" s="62">
        <v>602</v>
      </c>
      <c r="G13" s="61">
        <v>9.3675889328063242</v>
      </c>
      <c r="H13" s="63">
        <v>0</v>
      </c>
      <c r="I13" s="61">
        <v>9.4019933554817285</v>
      </c>
      <c r="J13" s="61">
        <v>-3.29</v>
      </c>
      <c r="K13" s="61">
        <v>-3.4404422675404334E-2</v>
      </c>
      <c r="L13" s="61">
        <v>2.61</v>
      </c>
      <c r="M13" s="64">
        <f>'[1]Исходный для набора'!W20</f>
        <v>2.37</v>
      </c>
      <c r="N13" s="65">
        <f>'[1]Исходный для набора'!X20</f>
        <v>1093</v>
      </c>
      <c r="O13" s="64">
        <f>'[1]Исходный для набора'!Y20</f>
        <v>8.4</v>
      </c>
    </row>
    <row r="14" spans="1:23" ht="18.75" x14ac:dyDescent="0.3">
      <c r="A14" s="60" t="s">
        <v>25</v>
      </c>
      <c r="B14" s="61">
        <v>10.119999999999999</v>
      </c>
      <c r="C14" s="61">
        <v>2.9999999999999361E-2</v>
      </c>
      <c r="D14" s="61">
        <v>8.67</v>
      </c>
      <c r="E14" s="62">
        <v>675</v>
      </c>
      <c r="F14" s="62">
        <v>674</v>
      </c>
      <c r="G14" s="61">
        <v>14.992592592592592</v>
      </c>
      <c r="H14" s="63">
        <v>4.4444444444444287E-2</v>
      </c>
      <c r="I14" s="61">
        <v>12.863501483679524</v>
      </c>
      <c r="J14" s="61">
        <v>1.4499999999999993</v>
      </c>
      <c r="K14" s="61">
        <v>2.1290911089130677</v>
      </c>
      <c r="L14" s="61">
        <v>7.4850000000000003</v>
      </c>
      <c r="M14" s="64">
        <f>'[1]Исходный для набора'!W30</f>
        <v>10.09</v>
      </c>
      <c r="N14" s="65">
        <f>'[1]Исходный для набора'!X30</f>
        <v>631</v>
      </c>
      <c r="O14" s="64">
        <f>'[1]Исходный для набора'!Y30</f>
        <v>8.6</v>
      </c>
    </row>
    <row r="15" spans="1:23" ht="18.75" x14ac:dyDescent="0.3">
      <c r="A15" s="60" t="s">
        <v>26</v>
      </c>
      <c r="B15" s="61">
        <v>0.44</v>
      </c>
      <c r="C15" s="61">
        <v>-2.9999999999999971E-2</v>
      </c>
      <c r="D15" s="61">
        <v>3</v>
      </c>
      <c r="E15" s="62">
        <v>127</v>
      </c>
      <c r="F15" s="62">
        <v>436</v>
      </c>
      <c r="G15" s="61">
        <v>3.4645669291338583</v>
      </c>
      <c r="H15" s="63">
        <v>-0.23622047244094446</v>
      </c>
      <c r="I15" s="61">
        <v>6.8807339449541285</v>
      </c>
      <c r="J15" s="61">
        <v>-2.56</v>
      </c>
      <c r="K15" s="61">
        <v>-3.4161670158202702</v>
      </c>
      <c r="L15" s="61">
        <v>0.59</v>
      </c>
      <c r="M15" s="64">
        <f>'[1]Исходный для набора'!W21</f>
        <v>0.47</v>
      </c>
      <c r="N15" s="65">
        <f>'[1]Исходный для набора'!X21</f>
        <v>464</v>
      </c>
      <c r="O15" s="64">
        <f>'[1]Исходный для набора'!Y21</f>
        <v>7.2</v>
      </c>
    </row>
    <row r="16" spans="1:23" ht="18.75" x14ac:dyDescent="0.3">
      <c r="A16" s="60" t="s">
        <v>27</v>
      </c>
      <c r="B16" s="61">
        <v>48.03</v>
      </c>
      <c r="C16" s="61">
        <v>-0.14000000000000057</v>
      </c>
      <c r="D16" s="61">
        <v>45.88</v>
      </c>
      <c r="E16" s="62">
        <v>2501</v>
      </c>
      <c r="F16" s="62">
        <v>2476</v>
      </c>
      <c r="G16" s="61">
        <v>19.204318272690923</v>
      </c>
      <c r="H16" s="63">
        <v>-5.5977608956418123E-2</v>
      </c>
      <c r="I16" s="61">
        <v>18.529886914378032</v>
      </c>
      <c r="J16" s="61">
        <v>2.1499999999999986</v>
      </c>
      <c r="K16" s="61">
        <v>0.67443135831289069</v>
      </c>
      <c r="L16" s="61">
        <v>52.91</v>
      </c>
      <c r="M16" s="64">
        <f>'[1]Исходный для набора'!W33</f>
        <v>48.17</v>
      </c>
      <c r="N16" s="65">
        <f>'[1]Исходный для набора'!X33</f>
        <v>2726</v>
      </c>
      <c r="O16" s="64">
        <f>'[1]Исходный для набора'!Y33</f>
        <v>45.9</v>
      </c>
    </row>
    <row r="17" spans="1:21" ht="18.75" x14ac:dyDescent="0.3">
      <c r="A17" s="60" t="s">
        <v>28</v>
      </c>
      <c r="B17" s="61">
        <v>10.47</v>
      </c>
      <c r="C17" s="61">
        <v>8.0000000000000071E-2</v>
      </c>
      <c r="D17" s="61">
        <v>9.42</v>
      </c>
      <c r="E17" s="62">
        <v>742</v>
      </c>
      <c r="F17" s="62">
        <v>677</v>
      </c>
      <c r="G17" s="61">
        <v>14.110512129380053</v>
      </c>
      <c r="H17" s="63">
        <v>0.10781671159029571</v>
      </c>
      <c r="I17" s="61">
        <v>13.914327917282128</v>
      </c>
      <c r="J17" s="61">
        <v>1.0500000000000007</v>
      </c>
      <c r="K17" s="61">
        <v>0.19618421209792558</v>
      </c>
      <c r="L17" s="61">
        <v>8.19</v>
      </c>
      <c r="M17" s="64">
        <f>'[1]Исходный для набора'!W34</f>
        <v>10.39</v>
      </c>
      <c r="N17" s="65">
        <f>'[1]Исходный для набора'!X34</f>
        <v>798</v>
      </c>
      <c r="O17" s="64">
        <f>'[1]Исходный для набора'!Y34</f>
        <v>11.1</v>
      </c>
      <c r="U17" s="66"/>
    </row>
    <row r="18" spans="1:21" ht="18.75" x14ac:dyDescent="0.3">
      <c r="A18" s="60" t="s">
        <v>29</v>
      </c>
      <c r="B18" s="61">
        <v>8.5500000000000007</v>
      </c>
      <c r="C18" s="61">
        <v>-0.12999999999999901</v>
      </c>
      <c r="D18" s="61">
        <v>8.4</v>
      </c>
      <c r="E18" s="62">
        <v>470</v>
      </c>
      <c r="F18" s="62">
        <v>440</v>
      </c>
      <c r="G18" s="61">
        <v>18.191489361702128</v>
      </c>
      <c r="H18" s="63">
        <v>-0.27659574468085069</v>
      </c>
      <c r="I18" s="61">
        <v>19.090909090909093</v>
      </c>
      <c r="J18" s="61">
        <v>0.15000000000000036</v>
      </c>
      <c r="K18" s="61">
        <v>-0.899419729206965</v>
      </c>
      <c r="L18" s="61">
        <v>7.52</v>
      </c>
      <c r="M18" s="64">
        <f>'[1]Исходный для набора'!W39</f>
        <v>8.68</v>
      </c>
      <c r="N18" s="65">
        <f>'[1]Исходный для набора'!X39</f>
        <v>440</v>
      </c>
      <c r="O18" s="64">
        <f>'[1]Исходный для набора'!Y39</f>
        <v>8.1999999999999993</v>
      </c>
    </row>
    <row r="19" spans="1:21" ht="18.75" x14ac:dyDescent="0.3">
      <c r="A19" s="67" t="s">
        <v>30</v>
      </c>
      <c r="B19" s="68">
        <v>350.61000000000007</v>
      </c>
      <c r="C19" s="68">
        <v>-5.7499999999999432</v>
      </c>
      <c r="D19" s="68">
        <v>367.01000000000005</v>
      </c>
      <c r="E19" s="69">
        <v>17498</v>
      </c>
      <c r="F19" s="69">
        <v>18881</v>
      </c>
      <c r="G19" s="68">
        <v>20.037147102526006</v>
      </c>
      <c r="H19" s="70">
        <v>-0.32860898388386772</v>
      </c>
      <c r="I19" s="68">
        <v>19.438059424818604</v>
      </c>
      <c r="J19" s="68">
        <v>-16.399999999999977</v>
      </c>
      <c r="K19" s="71">
        <v>0.59908767770740212</v>
      </c>
      <c r="L19" s="68">
        <v>380.49999999999994</v>
      </c>
      <c r="M19" s="64">
        <f>SUM(M10:M18)</f>
        <v>356.36</v>
      </c>
      <c r="N19" s="72">
        <f>SUM(N10:N18)</f>
        <v>19631</v>
      </c>
      <c r="O19" s="73">
        <f>SUM(O10:O18)</f>
        <v>370.4</v>
      </c>
    </row>
    <row r="20" spans="1:21" ht="18.75" x14ac:dyDescent="0.3">
      <c r="A20" s="60" t="s">
        <v>31</v>
      </c>
      <c r="B20" s="61">
        <v>4.0599999999999996</v>
      </c>
      <c r="C20" s="61">
        <v>0.5699999999999994</v>
      </c>
      <c r="D20" s="61">
        <v>3.91</v>
      </c>
      <c r="E20" s="62">
        <v>375</v>
      </c>
      <c r="F20" s="62">
        <v>417</v>
      </c>
      <c r="G20" s="61">
        <v>10.826666666666664</v>
      </c>
      <c r="H20" s="63">
        <v>1.519999999999996</v>
      </c>
      <c r="I20" s="61">
        <v>9.3764988009592329</v>
      </c>
      <c r="J20" s="61">
        <v>0.14999999999999947</v>
      </c>
      <c r="K20" s="61">
        <v>1.4501678657074315</v>
      </c>
      <c r="L20" s="61">
        <v>2.92</v>
      </c>
      <c r="M20" s="64">
        <f>'[1]Исходный для набора'!W10</f>
        <v>3.49</v>
      </c>
      <c r="N20" s="65">
        <f>'[1]Исходный для набора'!X10</f>
        <v>363</v>
      </c>
      <c r="O20" s="64">
        <f>'[1]Исходный для набора'!Y10</f>
        <v>3.94</v>
      </c>
    </row>
    <row r="21" spans="1:21" ht="18.75" x14ac:dyDescent="0.3">
      <c r="A21" s="60" t="s">
        <v>32</v>
      </c>
      <c r="B21" s="61">
        <v>0.56999999999999995</v>
      </c>
      <c r="C21" s="61">
        <v>0</v>
      </c>
      <c r="D21" s="61">
        <v>1.1499999999999999</v>
      </c>
      <c r="E21" s="62">
        <v>52</v>
      </c>
      <c r="F21" s="62">
        <v>101</v>
      </c>
      <c r="G21" s="61">
        <v>10.96153846153846</v>
      </c>
      <c r="H21" s="63">
        <v>0</v>
      </c>
      <c r="I21" s="61">
        <v>11.386138613861386</v>
      </c>
      <c r="J21" s="61">
        <v>-0.57999999999999996</v>
      </c>
      <c r="K21" s="61">
        <v>-0.42460015232292569</v>
      </c>
      <c r="L21" s="61">
        <v>0.3</v>
      </c>
      <c r="M21" s="64">
        <f>'[1]Исходный для набора'!W14</f>
        <v>0.56999999999999995</v>
      </c>
      <c r="N21" s="65">
        <f>'[1]Исходный для набора'!X14</f>
        <v>60</v>
      </c>
      <c r="O21" s="64">
        <f>'[1]Исходный для набора'!Y14</f>
        <v>0.84</v>
      </c>
    </row>
    <row r="22" spans="1:21" ht="18.75" x14ac:dyDescent="0.3">
      <c r="A22" s="60" t="s">
        <v>33</v>
      </c>
      <c r="B22" s="61">
        <v>1.1000000000000001</v>
      </c>
      <c r="C22" s="61">
        <v>0</v>
      </c>
      <c r="D22" s="61">
        <v>1.1000000000000001</v>
      </c>
      <c r="E22" s="62">
        <v>100</v>
      </c>
      <c r="F22" s="62">
        <v>100</v>
      </c>
      <c r="G22" s="61">
        <v>11.000000000000002</v>
      </c>
      <c r="H22" s="63">
        <v>0</v>
      </c>
      <c r="I22" s="61">
        <v>11.000000000000002</v>
      </c>
      <c r="J22" s="61">
        <v>0</v>
      </c>
      <c r="K22" s="61">
        <v>0</v>
      </c>
      <c r="L22" s="61">
        <v>0.55000000000000004</v>
      </c>
      <c r="M22" s="64">
        <f>'[1]Исходный для набора'!W37</f>
        <v>1.1000000000000001</v>
      </c>
      <c r="N22" s="65">
        <f>'[1]Исходный для набора'!X37</f>
        <v>100</v>
      </c>
      <c r="O22" s="64">
        <f>'[1]Исходный для набора'!Y37</f>
        <v>1.24</v>
      </c>
    </row>
    <row r="23" spans="1:21" ht="18.75" x14ac:dyDescent="0.3">
      <c r="A23" s="60" t="s">
        <v>34</v>
      </c>
      <c r="B23" s="61">
        <v>114.4</v>
      </c>
      <c r="C23" s="61">
        <v>0.70000000000000284</v>
      </c>
      <c r="D23" s="61">
        <v>117.7</v>
      </c>
      <c r="E23" s="62">
        <v>3771</v>
      </c>
      <c r="F23" s="62">
        <v>4971</v>
      </c>
      <c r="G23" s="61">
        <v>30.336780694775921</v>
      </c>
      <c r="H23" s="63">
        <v>0.18562715460090118</v>
      </c>
      <c r="I23" s="61">
        <v>23.677328505330919</v>
      </c>
      <c r="J23" s="61">
        <v>-3.2999999999999972</v>
      </c>
      <c r="K23" s="61">
        <v>6.6594521894450018</v>
      </c>
      <c r="L23" s="61">
        <v>119.5</v>
      </c>
      <c r="M23" s="64">
        <f>'[1]Исходный для набора'!W29</f>
        <v>113.7</v>
      </c>
      <c r="N23" s="65">
        <f>'[1]Исходный для набора'!X29</f>
        <v>5451</v>
      </c>
      <c r="O23" s="64">
        <f>'[1]Исходный для набора'!Y29</f>
        <v>104.2</v>
      </c>
    </row>
    <row r="24" spans="1:21" ht="18.75" x14ac:dyDescent="0.3">
      <c r="A24" s="60" t="s">
        <v>35</v>
      </c>
      <c r="B24" s="61">
        <v>205.22</v>
      </c>
      <c r="C24" s="61">
        <v>0.25</v>
      </c>
      <c r="D24" s="61">
        <v>207</v>
      </c>
      <c r="E24" s="62">
        <v>7294</v>
      </c>
      <c r="F24" s="62">
        <v>7274</v>
      </c>
      <c r="G24" s="61">
        <v>28.135453797641897</v>
      </c>
      <c r="H24" s="63">
        <v>3.4274746366879327E-2</v>
      </c>
      <c r="I24" s="61">
        <v>28.45751993401155</v>
      </c>
      <c r="J24" s="61">
        <v>-1.7800000000000011</v>
      </c>
      <c r="K24" s="61">
        <v>-0.32206613636965287</v>
      </c>
      <c r="L24" s="61">
        <v>195.76</v>
      </c>
      <c r="M24" s="64">
        <f>'[1]Исходный для набора'!W38</f>
        <v>204.97</v>
      </c>
      <c r="N24" s="65">
        <f>'[1]Исходный для набора'!X38</f>
        <v>7269</v>
      </c>
      <c r="O24" s="64">
        <f>'[1]Исходный для набора'!Y38</f>
        <v>193.3</v>
      </c>
    </row>
    <row r="25" spans="1:21" ht="18.75" x14ac:dyDescent="0.3">
      <c r="A25" s="60" t="s">
        <v>36</v>
      </c>
      <c r="B25" s="61">
        <v>18.37</v>
      </c>
      <c r="C25" s="61">
        <v>3.0000000000001137E-2</v>
      </c>
      <c r="D25" s="61">
        <v>21.5</v>
      </c>
      <c r="E25" s="62">
        <v>1253</v>
      </c>
      <c r="F25" s="62">
        <v>1413</v>
      </c>
      <c r="G25" s="61">
        <v>14.660814046288907</v>
      </c>
      <c r="H25" s="63">
        <v>2.3942537909018569E-2</v>
      </c>
      <c r="I25" s="61">
        <v>15.21585279547063</v>
      </c>
      <c r="J25" s="61">
        <v>-3.129999999999999</v>
      </c>
      <c r="K25" s="61">
        <v>-0.55503874918172258</v>
      </c>
      <c r="L25" s="61">
        <v>20.03</v>
      </c>
      <c r="M25" s="64">
        <f>'[1]Исходный для набора'!W40</f>
        <v>18.34</v>
      </c>
      <c r="N25" s="65">
        <f>'[1]Исходный для набора'!X40</f>
        <v>1426</v>
      </c>
      <c r="O25" s="64">
        <f>'[1]Исходный для набора'!Y40</f>
        <v>21.6</v>
      </c>
    </row>
    <row r="26" spans="1:21" ht="18.75" x14ac:dyDescent="0.3">
      <c r="A26" s="60" t="s">
        <v>37</v>
      </c>
      <c r="B26" s="61">
        <v>34.590000000000003</v>
      </c>
      <c r="C26" s="61">
        <v>-0.32999999999999829</v>
      </c>
      <c r="D26" s="61">
        <v>35.4</v>
      </c>
      <c r="E26" s="62">
        <v>1593</v>
      </c>
      <c r="F26" s="62">
        <v>1593</v>
      </c>
      <c r="G26" s="61">
        <v>21.713747645951038</v>
      </c>
      <c r="H26" s="63">
        <v>-0.20715630885122138</v>
      </c>
      <c r="I26" s="61">
        <v>22.222222222222218</v>
      </c>
      <c r="J26" s="61">
        <v>-0.80999999999999517</v>
      </c>
      <c r="K26" s="61">
        <v>-0.50847457627117976</v>
      </c>
      <c r="L26" s="61">
        <v>38.08</v>
      </c>
      <c r="M26" s="64">
        <f>'[1]Исходный для набора'!W31</f>
        <v>34.92</v>
      </c>
      <c r="N26" s="65">
        <f>'[1]Исходный для набора'!X31</f>
        <v>1500</v>
      </c>
      <c r="O26" s="64">
        <f>'[1]Исходный для набора'!Y31</f>
        <v>35.200000000000003</v>
      </c>
    </row>
    <row r="27" spans="1:21" ht="18.75" x14ac:dyDescent="0.3">
      <c r="A27" s="67" t="s">
        <v>38</v>
      </c>
      <c r="B27" s="68">
        <v>378.31000000000006</v>
      </c>
      <c r="C27" s="68">
        <v>1.2200000000000841</v>
      </c>
      <c r="D27" s="68">
        <v>387.76</v>
      </c>
      <c r="E27" s="69">
        <v>14438</v>
      </c>
      <c r="F27" s="69">
        <v>15869</v>
      </c>
      <c r="G27" s="68">
        <v>26.202382601468351</v>
      </c>
      <c r="H27" s="70">
        <v>8.4499238121630071E-2</v>
      </c>
      <c r="I27" s="68">
        <v>24.435062070703889</v>
      </c>
      <c r="J27" s="68">
        <v>-9.4499999999999318</v>
      </c>
      <c r="K27" s="71">
        <v>1.7673205307644615</v>
      </c>
      <c r="L27" s="68">
        <v>377.13999999999993</v>
      </c>
      <c r="M27" s="73">
        <f>SUM(M20:M26)</f>
        <v>377.09</v>
      </c>
      <c r="N27" s="72">
        <f>SUM(N20:N26)</f>
        <v>16169</v>
      </c>
      <c r="O27" s="73">
        <f>SUM(O20:O26)</f>
        <v>360.32</v>
      </c>
    </row>
    <row r="28" spans="1:21" ht="18.75" x14ac:dyDescent="0.3">
      <c r="A28" s="60" t="s">
        <v>39</v>
      </c>
      <c r="B28" s="61">
        <v>11.04</v>
      </c>
      <c r="C28" s="61">
        <v>-0.23000000000000043</v>
      </c>
      <c r="D28" s="61">
        <v>11.1</v>
      </c>
      <c r="E28" s="62">
        <v>652</v>
      </c>
      <c r="F28" s="62">
        <v>678</v>
      </c>
      <c r="G28" s="61">
        <v>16.932515337423311</v>
      </c>
      <c r="H28" s="63">
        <v>-0.35276073619631987</v>
      </c>
      <c r="I28" s="61">
        <v>16.371681415929203</v>
      </c>
      <c r="J28" s="61">
        <v>-6.0000000000000497E-2</v>
      </c>
      <c r="K28" s="61">
        <v>0.56083392149410827</v>
      </c>
      <c r="L28" s="61">
        <v>11.12</v>
      </c>
      <c r="M28" s="64">
        <f>'[1]Исходный для набора'!W12</f>
        <v>11.27</v>
      </c>
      <c r="N28" s="65">
        <f>'[1]Исходный для набора'!X12</f>
        <v>740</v>
      </c>
      <c r="O28" s="64">
        <f>'[1]Исходный для набора'!Y12</f>
        <v>11</v>
      </c>
    </row>
    <row r="29" spans="1:21" ht="18.75" x14ac:dyDescent="0.3">
      <c r="A29" s="60" t="s">
        <v>40</v>
      </c>
      <c r="B29" s="61">
        <v>57.53</v>
      </c>
      <c r="C29" s="61">
        <v>-0.58999999999999631</v>
      </c>
      <c r="D29" s="61">
        <v>56.35</v>
      </c>
      <c r="E29" s="62">
        <v>3333</v>
      </c>
      <c r="F29" s="62">
        <v>3333</v>
      </c>
      <c r="G29" s="61">
        <v>17.260726072607262</v>
      </c>
      <c r="H29" s="63">
        <v>-0.17701770177017195</v>
      </c>
      <c r="I29" s="61">
        <v>16.906690669066908</v>
      </c>
      <c r="J29" s="61">
        <v>1.1799999999999997</v>
      </c>
      <c r="K29" s="61">
        <v>0.35403540354035457</v>
      </c>
      <c r="L29" s="61">
        <v>70.53</v>
      </c>
      <c r="M29" s="64">
        <f>'[1]Исходный для набора'!W11</f>
        <v>58.12</v>
      </c>
      <c r="N29" s="65">
        <f>'[1]Исходный для набора'!X11</f>
        <v>3333</v>
      </c>
      <c r="O29" s="64">
        <f>'[1]Исходный для набора'!Y11</f>
        <v>54.8</v>
      </c>
    </row>
    <row r="30" spans="1:21" ht="18.75" x14ac:dyDescent="0.3">
      <c r="A30" s="60" t="s">
        <v>41</v>
      </c>
      <c r="B30" s="61">
        <v>11.75</v>
      </c>
      <c r="C30" s="61">
        <v>-0.18800000000000061</v>
      </c>
      <c r="D30" s="61">
        <v>17.73</v>
      </c>
      <c r="E30" s="62">
        <v>898</v>
      </c>
      <c r="F30" s="62">
        <v>1234</v>
      </c>
      <c r="G30" s="61">
        <v>13.084632516703786</v>
      </c>
      <c r="H30" s="63">
        <v>-0.20935412026726219</v>
      </c>
      <c r="I30" s="61">
        <v>14.367909238249595</v>
      </c>
      <c r="J30" s="61">
        <v>-5.98</v>
      </c>
      <c r="K30" s="61">
        <v>-1.2832767215458087</v>
      </c>
      <c r="L30" s="61">
        <v>13.7</v>
      </c>
      <c r="M30" s="64">
        <f>'[1]Исходный для набора'!W35</f>
        <v>11.938000000000001</v>
      </c>
      <c r="N30" s="65">
        <f>'[1]Исходный для набора'!X35</f>
        <v>1051</v>
      </c>
      <c r="O30" s="64">
        <f>'[1]Исходный для набора'!Y35</f>
        <v>11.8</v>
      </c>
    </row>
    <row r="31" spans="1:21" ht="18.75" x14ac:dyDescent="0.3">
      <c r="A31" s="60" t="s">
        <v>42</v>
      </c>
      <c r="B31" s="61">
        <v>21.2</v>
      </c>
      <c r="C31" s="61">
        <v>0.30000000000000071</v>
      </c>
      <c r="D31" s="61">
        <v>20.25</v>
      </c>
      <c r="E31" s="62">
        <v>1750</v>
      </c>
      <c r="F31" s="62">
        <v>1308</v>
      </c>
      <c r="G31" s="61">
        <v>12.114285714285714</v>
      </c>
      <c r="H31" s="63">
        <v>0.17142857142857082</v>
      </c>
      <c r="I31" s="61">
        <v>15.48165137614679</v>
      </c>
      <c r="J31" s="61">
        <v>0.94999999999999929</v>
      </c>
      <c r="K31" s="61">
        <v>-3.3673656618610757</v>
      </c>
      <c r="L31" s="61">
        <v>22.15</v>
      </c>
      <c r="M31" s="64">
        <f>'[1]Исходный для набора'!W16</f>
        <v>20.9</v>
      </c>
      <c r="N31" s="65">
        <f>'[1]Исходный для набора'!X16</f>
        <v>1262</v>
      </c>
      <c r="O31" s="64">
        <f>'[1]Исходный для набора'!Y16</f>
        <v>18.3</v>
      </c>
    </row>
    <row r="32" spans="1:21" ht="18.75" x14ac:dyDescent="0.3">
      <c r="A32" s="60" t="s">
        <v>43</v>
      </c>
      <c r="B32" s="61">
        <v>3.83</v>
      </c>
      <c r="C32" s="61">
        <v>2.0000000000000018E-2</v>
      </c>
      <c r="D32" s="61">
        <v>4.18</v>
      </c>
      <c r="E32" s="62">
        <v>328</v>
      </c>
      <c r="F32" s="62">
        <v>382</v>
      </c>
      <c r="G32" s="61">
        <v>11.676829268292684</v>
      </c>
      <c r="H32" s="63">
        <v>6.0975609756098947E-2</v>
      </c>
      <c r="I32" s="61">
        <v>10.94240837696335</v>
      </c>
      <c r="J32" s="61">
        <v>-0.34999999999999964</v>
      </c>
      <c r="K32" s="61">
        <v>0.73442089132933397</v>
      </c>
      <c r="L32" s="61">
        <v>3.39</v>
      </c>
      <c r="M32" s="64">
        <f>'[1]Исходный для набора'!W13</f>
        <v>3.81</v>
      </c>
      <c r="N32" s="65">
        <f>'[1]Исходный для набора'!X13</f>
        <v>378</v>
      </c>
      <c r="O32" s="64">
        <f>'[1]Исходный для набора'!Y13</f>
        <v>4.34</v>
      </c>
    </row>
    <row r="33" spans="1:15" ht="18.75" x14ac:dyDescent="0.3">
      <c r="A33" s="60" t="s">
        <v>44</v>
      </c>
      <c r="B33" s="61">
        <v>10.69</v>
      </c>
      <c r="C33" s="61">
        <v>-7.0000000000000284E-2</v>
      </c>
      <c r="D33" s="61">
        <v>11.7</v>
      </c>
      <c r="E33" s="62">
        <v>725</v>
      </c>
      <c r="F33" s="62">
        <v>760</v>
      </c>
      <c r="G33" s="61">
        <v>14.744827586206895</v>
      </c>
      <c r="H33" s="63">
        <v>-9.6551724137933448E-2</v>
      </c>
      <c r="I33" s="61">
        <v>15.394736842105262</v>
      </c>
      <c r="J33" s="61">
        <v>-1.0099999999999998</v>
      </c>
      <c r="K33" s="61">
        <v>-0.64990925589836657</v>
      </c>
      <c r="L33" s="61">
        <v>12.53</v>
      </c>
      <c r="M33" s="64">
        <f>'[1]Исходный для набора'!W27</f>
        <v>10.76</v>
      </c>
      <c r="N33" s="65">
        <f>'[1]Исходный для набора'!X27</f>
        <v>760</v>
      </c>
      <c r="O33" s="64">
        <f>'[1]Исходный для набора'!Y27</f>
        <v>14</v>
      </c>
    </row>
    <row r="34" spans="1:15" s="74" customFormat="1" ht="18.75" x14ac:dyDescent="0.3">
      <c r="A34" s="67" t="s">
        <v>45</v>
      </c>
      <c r="B34" s="68">
        <v>116.03999999999999</v>
      </c>
      <c r="C34" s="68">
        <v>-0.75800000000002399</v>
      </c>
      <c r="D34" s="68">
        <v>121.31000000000002</v>
      </c>
      <c r="E34" s="69">
        <v>7686</v>
      </c>
      <c r="F34" s="69">
        <v>7695</v>
      </c>
      <c r="G34" s="68">
        <v>15.097580015612802</v>
      </c>
      <c r="H34" s="70">
        <v>-9.8620869112673759E-2</v>
      </c>
      <c r="I34" s="68">
        <v>15.764782326185836</v>
      </c>
      <c r="J34" s="68">
        <v>-5.2700000000000244</v>
      </c>
      <c r="K34" s="71">
        <v>-0.66720231057303359</v>
      </c>
      <c r="L34" s="68">
        <v>133.41999999999999</v>
      </c>
      <c r="M34" s="73">
        <f>SUM(M28:M33)</f>
        <v>116.79800000000002</v>
      </c>
      <c r="N34" s="72">
        <f>SUM(N28:N33)</f>
        <v>7524</v>
      </c>
      <c r="O34" s="73">
        <f>SUM(O28:O33)</f>
        <v>114.24</v>
      </c>
    </row>
    <row r="35" spans="1:15" ht="18.75" x14ac:dyDescent="0.3">
      <c r="A35" s="60" t="s">
        <v>46</v>
      </c>
      <c r="B35" s="61">
        <v>2.08</v>
      </c>
      <c r="C35" s="61">
        <v>0</v>
      </c>
      <c r="D35" s="61">
        <v>2.21</v>
      </c>
      <c r="E35" s="62">
        <v>152</v>
      </c>
      <c r="F35" s="62">
        <v>185</v>
      </c>
      <c r="G35" s="61">
        <v>13.684210526315789</v>
      </c>
      <c r="H35" s="63">
        <v>0</v>
      </c>
      <c r="I35" s="61">
        <v>11.945945945945946</v>
      </c>
      <c r="J35" s="61">
        <v>-0.12999999999999989</v>
      </c>
      <c r="K35" s="61">
        <v>1.7382645803698438</v>
      </c>
      <c r="L35" s="61">
        <v>1.63</v>
      </c>
      <c r="M35" s="64">
        <f>'[1]Исходный для набора'!W17</f>
        <v>2.08</v>
      </c>
      <c r="N35" s="65">
        <f>'[1]Исходный для набора'!X17</f>
        <v>186</v>
      </c>
      <c r="O35" s="64">
        <f>'[1]Исходный для набора'!Y17</f>
        <v>2</v>
      </c>
    </row>
    <row r="36" spans="1:15" ht="18.75" x14ac:dyDescent="0.3">
      <c r="A36" s="60" t="s">
        <v>47</v>
      </c>
      <c r="B36" s="61">
        <v>0.3</v>
      </c>
      <c r="C36" s="61">
        <v>0</v>
      </c>
      <c r="D36" s="61">
        <v>0.4</v>
      </c>
      <c r="E36" s="62">
        <v>35</v>
      </c>
      <c r="F36" s="62">
        <v>40</v>
      </c>
      <c r="G36" s="61">
        <v>8.5714285714285712</v>
      </c>
      <c r="H36" s="63">
        <v>0</v>
      </c>
      <c r="I36" s="61">
        <v>10</v>
      </c>
      <c r="J36" s="61">
        <v>-0.10000000000000003</v>
      </c>
      <c r="K36" s="61">
        <v>-1.4285714285714288</v>
      </c>
      <c r="L36" s="61">
        <v>0.2</v>
      </c>
      <c r="M36" s="64">
        <f>'[1]Исходный для набора'!W22</f>
        <v>0.3</v>
      </c>
      <c r="N36" s="65">
        <f>'[1]Исходный для набора'!X22</f>
        <v>36</v>
      </c>
      <c r="O36" s="64">
        <f>'[1]Исходный для набора'!Y22</f>
        <v>0.4</v>
      </c>
    </row>
    <row r="37" spans="1:15" ht="18.75" x14ac:dyDescent="0.3">
      <c r="A37" s="60" t="s">
        <v>48</v>
      </c>
      <c r="B37" s="61">
        <v>0.7</v>
      </c>
      <c r="C37" s="61">
        <v>0</v>
      </c>
      <c r="D37" s="61">
        <v>1.1299999999999999</v>
      </c>
      <c r="E37" s="62">
        <v>87</v>
      </c>
      <c r="F37" s="62">
        <v>106</v>
      </c>
      <c r="G37" s="61">
        <v>8.0459770114942533</v>
      </c>
      <c r="H37" s="63">
        <v>0</v>
      </c>
      <c r="I37" s="61">
        <v>10.660377358490566</v>
      </c>
      <c r="J37" s="61">
        <v>-0.42999999999999994</v>
      </c>
      <c r="K37" s="61">
        <v>-2.6144003469963124</v>
      </c>
      <c r="L37" s="61">
        <v>0.97799999999999998</v>
      </c>
      <c r="M37" s="64">
        <f>'[1]Исходный для набора'!W32</f>
        <v>0.7</v>
      </c>
      <c r="N37" s="65">
        <f>'[1]Исходный для набора'!X32</f>
        <v>101</v>
      </c>
      <c r="O37" s="64">
        <f>'[1]Исходный для набора'!Y32</f>
        <v>1.1000000000000001</v>
      </c>
    </row>
    <row r="38" spans="1:15" ht="18.75" x14ac:dyDescent="0.3">
      <c r="A38" s="67" t="s">
        <v>49</v>
      </c>
      <c r="B38" s="68">
        <v>3.08</v>
      </c>
      <c r="C38" s="68">
        <v>0</v>
      </c>
      <c r="D38" s="68">
        <v>3.7399999999999998</v>
      </c>
      <c r="E38" s="69">
        <v>274</v>
      </c>
      <c r="F38" s="69">
        <v>331</v>
      </c>
      <c r="G38" s="68">
        <v>11.240875912408759</v>
      </c>
      <c r="H38" s="70">
        <v>0</v>
      </c>
      <c r="I38" s="68">
        <v>11.299093655589122</v>
      </c>
      <c r="J38" s="68">
        <v>-0.6599999999999997</v>
      </c>
      <c r="K38" s="71">
        <v>-5.8217743180362547E-2</v>
      </c>
      <c r="L38" s="68">
        <v>2.8079999999999998</v>
      </c>
      <c r="M38" s="73">
        <f>SUM(M35:M37)</f>
        <v>3.08</v>
      </c>
      <c r="N38" s="72">
        <f>SUM(N35:N37)</f>
        <v>323</v>
      </c>
      <c r="O38" s="73">
        <f>SUM(O35:O37)</f>
        <v>3.5</v>
      </c>
    </row>
    <row r="39" spans="1:15" ht="18.75" x14ac:dyDescent="0.3">
      <c r="A39" s="60" t="s">
        <v>50</v>
      </c>
      <c r="B39" s="61">
        <v>1.25</v>
      </c>
      <c r="C39" s="61">
        <v>0</v>
      </c>
      <c r="D39" s="61">
        <v>7.81</v>
      </c>
      <c r="E39" s="62">
        <v>216</v>
      </c>
      <c r="F39" s="62">
        <v>845</v>
      </c>
      <c r="G39" s="61">
        <v>5.7870370370370363</v>
      </c>
      <c r="H39" s="63">
        <v>0</v>
      </c>
      <c r="I39" s="61">
        <v>9.2426035502958577</v>
      </c>
      <c r="J39" s="61">
        <v>-6.56</v>
      </c>
      <c r="K39" s="61">
        <v>-3.4555665132588214</v>
      </c>
      <c r="L39" s="61">
        <v>1.1399999999999999</v>
      </c>
      <c r="M39" s="64">
        <f>'[1]Исходный для набора'!W18</f>
        <v>1.25</v>
      </c>
      <c r="N39" s="65">
        <f>'[1]Исходный для набора'!X18</f>
        <v>825</v>
      </c>
      <c r="O39" s="64">
        <f>'[1]Исходный для набора'!Y18</f>
        <v>7.14</v>
      </c>
    </row>
    <row r="40" spans="1:15" ht="18.75" x14ac:dyDescent="0.3">
      <c r="A40" s="60" t="s">
        <v>51</v>
      </c>
      <c r="B40" s="61">
        <v>170.68</v>
      </c>
      <c r="C40" s="61">
        <v>0.12000000000000455</v>
      </c>
      <c r="D40" s="61">
        <v>168.81</v>
      </c>
      <c r="E40" s="62">
        <v>6171</v>
      </c>
      <c r="F40" s="62">
        <v>5886</v>
      </c>
      <c r="G40" s="61">
        <v>27.658402203856749</v>
      </c>
      <c r="H40" s="63">
        <v>1.9445794846863151E-2</v>
      </c>
      <c r="I40" s="61">
        <v>28.679918450560653</v>
      </c>
      <c r="J40" s="61">
        <v>1.8700000000000045</v>
      </c>
      <c r="K40" s="75">
        <v>-1.0215162467039036</v>
      </c>
      <c r="L40" s="61">
        <v>218.69</v>
      </c>
      <c r="M40" s="64">
        <f>'[1]Исходный для набора'!W41</f>
        <v>170.56</v>
      </c>
      <c r="N40" s="65">
        <f>'[1]Исходный для набора'!X41</f>
        <v>5905</v>
      </c>
      <c r="O40" s="64">
        <f>'[1]Исходный для набора'!Y41</f>
        <v>143.19999999999999</v>
      </c>
    </row>
    <row r="41" spans="1:15" ht="18.75" x14ac:dyDescent="0.3">
      <c r="A41" s="60" t="s">
        <v>52</v>
      </c>
      <c r="B41" s="61">
        <v>47.45</v>
      </c>
      <c r="C41" s="61">
        <v>-0.10099999999999909</v>
      </c>
      <c r="D41" s="61">
        <v>43.98</v>
      </c>
      <c r="E41" s="62">
        <v>2646</v>
      </c>
      <c r="F41" s="62">
        <v>2583</v>
      </c>
      <c r="G41" s="61">
        <v>17.932728647014361</v>
      </c>
      <c r="H41" s="63">
        <v>-3.8170823885110394E-2</v>
      </c>
      <c r="I41" s="61">
        <v>17.026713124274099</v>
      </c>
      <c r="J41" s="61">
        <v>3.470000000000006</v>
      </c>
      <c r="K41" s="61">
        <v>0.90601552274026176</v>
      </c>
      <c r="L41" s="61">
        <v>42.34</v>
      </c>
      <c r="M41" s="64">
        <f>'[1]Исходный для набора'!W28</f>
        <v>47.551000000000002</v>
      </c>
      <c r="N41" s="65">
        <f>'[1]Исходный для набора'!X28</f>
        <v>2582</v>
      </c>
      <c r="O41" s="64">
        <f>'[1]Исходный для набора'!Y28</f>
        <v>42.5</v>
      </c>
    </row>
    <row r="42" spans="1:15" ht="18.75" x14ac:dyDescent="0.3">
      <c r="A42" s="60" t="s">
        <v>53</v>
      </c>
      <c r="B42" s="61">
        <v>1.24</v>
      </c>
      <c r="C42" s="61">
        <v>0.10200000000000009</v>
      </c>
      <c r="D42" s="76">
        <v>1.0900000000000001</v>
      </c>
      <c r="E42" s="62">
        <v>118</v>
      </c>
      <c r="F42" s="62">
        <v>150</v>
      </c>
      <c r="G42" s="61">
        <v>10.508474576271185</v>
      </c>
      <c r="H42" s="63">
        <v>0.86440677966101553</v>
      </c>
      <c r="I42" s="61">
        <v>7.2666666666666666</v>
      </c>
      <c r="J42" s="61">
        <v>0.14999999999999991</v>
      </c>
      <c r="K42" s="61">
        <v>3.2418079096045185</v>
      </c>
      <c r="L42" s="61">
        <v>0.97</v>
      </c>
      <c r="M42" s="64">
        <f>'[1]Исходный для набора'!W19</f>
        <v>1.1379999999999999</v>
      </c>
      <c r="N42" s="65">
        <f>'[1]Исходный для набора'!X19</f>
        <v>150</v>
      </c>
      <c r="O42" s="64">
        <f>'[1]Исходный для набора'!Y19</f>
        <v>1.643</v>
      </c>
    </row>
    <row r="43" spans="1:15" ht="18.75" x14ac:dyDescent="0.3">
      <c r="A43" s="60" t="s">
        <v>54</v>
      </c>
      <c r="B43" s="61">
        <v>155.68</v>
      </c>
      <c r="C43" s="61">
        <v>1.5300000000000011</v>
      </c>
      <c r="D43" s="61">
        <v>127.59</v>
      </c>
      <c r="E43" s="62">
        <v>7104</v>
      </c>
      <c r="F43" s="62">
        <v>7284</v>
      </c>
      <c r="G43" s="61">
        <v>21.914414414414416</v>
      </c>
      <c r="H43" s="63">
        <v>0.21537162162162105</v>
      </c>
      <c r="I43" s="61">
        <v>17.516474464579904</v>
      </c>
      <c r="J43" s="61">
        <v>28.090000000000003</v>
      </c>
      <c r="K43" s="61">
        <v>4.3979399498345124</v>
      </c>
      <c r="L43" s="61">
        <v>157.37</v>
      </c>
      <c r="M43" s="64">
        <f>'[1]Исходный для набора'!W26</f>
        <v>154.15</v>
      </c>
      <c r="N43" s="65">
        <f>'[1]Исходный для набора'!X26</f>
        <v>7300</v>
      </c>
      <c r="O43" s="64">
        <f>'[1]Исходный для набора'!Y26</f>
        <v>119.1</v>
      </c>
    </row>
    <row r="44" spans="1:15" ht="18.75" x14ac:dyDescent="0.3">
      <c r="A44" s="60" t="s">
        <v>55</v>
      </c>
      <c r="B44" s="61">
        <v>98.7</v>
      </c>
      <c r="C44" s="61">
        <v>0.5</v>
      </c>
      <c r="D44" s="61">
        <v>102.7</v>
      </c>
      <c r="E44" s="62">
        <v>4299</v>
      </c>
      <c r="F44" s="62">
        <v>4299</v>
      </c>
      <c r="G44" s="61">
        <v>22.958827634333566</v>
      </c>
      <c r="H44" s="63">
        <v>0.11630611770178945</v>
      </c>
      <c r="I44" s="61">
        <v>23.889276575947896</v>
      </c>
      <c r="J44" s="61">
        <v>-4</v>
      </c>
      <c r="K44" s="61">
        <v>-0.93044894161432978</v>
      </c>
      <c r="L44" s="61">
        <v>104.6</v>
      </c>
      <c r="M44" s="64">
        <f>'[1]Исходный для набора'!W25</f>
        <v>98.2</v>
      </c>
      <c r="N44" s="65">
        <f>'[1]Исходный для набора'!X25</f>
        <v>4038</v>
      </c>
      <c r="O44" s="64">
        <f>'[1]Исходный для набора'!Y25</f>
        <v>87.8</v>
      </c>
    </row>
    <row r="45" spans="1:15" s="74" customFormat="1" ht="18.75" x14ac:dyDescent="0.3">
      <c r="A45" s="67" t="s">
        <v>56</v>
      </c>
      <c r="B45" s="68">
        <v>475</v>
      </c>
      <c r="C45" s="68">
        <v>2.1510000000000105</v>
      </c>
      <c r="D45" s="68">
        <v>451.97999999999996</v>
      </c>
      <c r="E45" s="69">
        <v>20554</v>
      </c>
      <c r="F45" s="69">
        <v>21047</v>
      </c>
      <c r="G45" s="68">
        <v>23.109856962148488</v>
      </c>
      <c r="H45" s="70">
        <v>0.10465116279069875</v>
      </c>
      <c r="I45" s="68">
        <v>21.474794507530763</v>
      </c>
      <c r="J45" s="68">
        <v>23.020000000000039</v>
      </c>
      <c r="K45" s="71">
        <v>1.6350624546177244</v>
      </c>
      <c r="L45" s="68">
        <v>525.11</v>
      </c>
      <c r="M45" s="73">
        <f>SUM(M39:M44)</f>
        <v>472.84899999999999</v>
      </c>
      <c r="N45" s="72">
        <f>SUM(N39:N44)</f>
        <v>20800</v>
      </c>
      <c r="O45" s="73">
        <f>SUM(O39:O44)</f>
        <v>401.38299999999998</v>
      </c>
    </row>
    <row r="46" spans="1:15" s="74" customFormat="1" ht="18.75" x14ac:dyDescent="0.25">
      <c r="A46" s="14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6"/>
      <c r="M46" s="73"/>
      <c r="N46" s="72"/>
      <c r="O46" s="73"/>
    </row>
    <row r="47" spans="1:15" s="82" customFormat="1" ht="18.75" x14ac:dyDescent="0.2">
      <c r="A47" s="77" t="s">
        <v>57</v>
      </c>
      <c r="B47" s="78">
        <v>1323.04</v>
      </c>
      <c r="C47" s="78">
        <v>-3.1369999999999436</v>
      </c>
      <c r="D47" s="78">
        <v>1331.8000000000002</v>
      </c>
      <c r="E47" s="78">
        <v>60450</v>
      </c>
      <c r="F47" s="78">
        <v>63823</v>
      </c>
      <c r="G47" s="78">
        <v>21.9</v>
      </c>
      <c r="H47" s="78">
        <v>-3.8411910669974958E-2</v>
      </c>
      <c r="I47" s="78">
        <v>20.9</v>
      </c>
      <c r="J47" s="78">
        <v>-8.7600000000002183</v>
      </c>
      <c r="K47" s="78">
        <v>1</v>
      </c>
      <c r="L47" s="78">
        <v>1418.9780000000001</v>
      </c>
      <c r="M47" s="79">
        <f>'[1]Исходный для набора'!W43</f>
        <v>1326.1769999999999</v>
      </c>
      <c r="N47" s="80">
        <f>'[1]Исходный для набора'!X43</f>
        <v>64447</v>
      </c>
      <c r="O47" s="81">
        <f>'[1]Исходный для набора'!Y43</f>
        <v>1249.8430000000001</v>
      </c>
    </row>
    <row r="48" spans="1:15" ht="18.75" x14ac:dyDescent="0.3">
      <c r="A48" s="83"/>
      <c r="B48" s="83"/>
      <c r="C48" s="84"/>
      <c r="D48" s="84"/>
      <c r="E48" s="85"/>
      <c r="F48" s="85"/>
      <c r="G48" s="84"/>
      <c r="H48" s="86"/>
      <c r="I48" s="84"/>
      <c r="J48" s="87"/>
      <c r="K48" s="84"/>
      <c r="L48" s="84"/>
      <c r="M48" s="88"/>
      <c r="N48" s="66"/>
    </row>
    <row r="49" spans="1:14" ht="15" customHeight="1" x14ac:dyDescent="0.3">
      <c r="A49" s="3" t="s">
        <v>58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84"/>
      <c r="M49" s="88"/>
      <c r="N49" s="66"/>
    </row>
    <row r="50" spans="1:14" ht="15" customHeight="1" x14ac:dyDescent="0.3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4"/>
      <c r="M50" s="88"/>
      <c r="N50" s="66"/>
    </row>
    <row r="51" spans="1:14" ht="32.25" customHeight="1" x14ac:dyDescent="0.3">
      <c r="A51" s="90" t="s">
        <v>59</v>
      </c>
      <c r="B51" s="91" t="s">
        <v>60</v>
      </c>
      <c r="C51" s="92"/>
      <c r="D51" s="92"/>
      <c r="E51" s="92"/>
      <c r="F51" s="92"/>
      <c r="G51" s="93"/>
      <c r="H51" s="94" t="s">
        <v>61</v>
      </c>
      <c r="I51" s="95"/>
      <c r="J51" s="95"/>
      <c r="K51" s="96"/>
      <c r="L51" s="97"/>
      <c r="M51" s="88"/>
      <c r="N51" s="66"/>
    </row>
    <row r="52" spans="1:14" ht="30.75" customHeight="1" x14ac:dyDescent="0.2">
      <c r="A52" s="98"/>
      <c r="B52" s="99" t="s">
        <v>69</v>
      </c>
      <c r="C52" s="100"/>
      <c r="D52" s="100"/>
      <c r="E52" s="100"/>
      <c r="F52" s="100"/>
      <c r="G52" s="101"/>
      <c r="H52" s="99"/>
      <c r="I52" s="100"/>
      <c r="J52" s="100"/>
      <c r="K52" s="101"/>
      <c r="L52" s="11"/>
      <c r="M52" s="88"/>
      <c r="N52" s="66"/>
    </row>
    <row r="53" spans="1:14" ht="30" customHeight="1" x14ac:dyDescent="0.2">
      <c r="A53" s="102"/>
      <c r="B53" s="103" t="s">
        <v>62</v>
      </c>
      <c r="C53" s="104"/>
      <c r="D53" s="103" t="s">
        <v>63</v>
      </c>
      <c r="E53" s="105"/>
      <c r="F53" s="105"/>
      <c r="G53" s="104"/>
      <c r="H53" s="103" t="s">
        <v>68</v>
      </c>
      <c r="I53" s="105"/>
      <c r="J53" s="105"/>
      <c r="K53" s="104"/>
      <c r="L53" s="11"/>
      <c r="M53" s="88"/>
      <c r="N53" s="66"/>
    </row>
    <row r="54" spans="1:14" ht="15" customHeight="1" x14ac:dyDescent="0.3">
      <c r="A54" s="106" t="s">
        <v>64</v>
      </c>
      <c r="B54" s="103" t="s">
        <v>17</v>
      </c>
      <c r="C54" s="104"/>
      <c r="D54" s="103" t="s">
        <v>17</v>
      </c>
      <c r="E54" s="104"/>
      <c r="F54" s="107" t="s">
        <v>65</v>
      </c>
      <c r="G54" s="108"/>
      <c r="H54" s="109" t="s">
        <v>66</v>
      </c>
      <c r="I54" s="110"/>
      <c r="J54" s="110"/>
      <c r="K54" s="111"/>
      <c r="L54" s="84"/>
      <c r="M54" s="88"/>
      <c r="N54" s="66"/>
    </row>
    <row r="55" spans="1:14" ht="15" customHeight="1" x14ac:dyDescent="0.3">
      <c r="A55" s="112" t="s">
        <v>70</v>
      </c>
      <c r="B55" s="113">
        <v>1323.04</v>
      </c>
      <c r="C55" s="114"/>
      <c r="D55" s="115">
        <v>203860.96899999998</v>
      </c>
      <c r="E55" s="116"/>
      <c r="F55" s="117">
        <v>2751.4689999999828</v>
      </c>
      <c r="G55" s="118"/>
      <c r="H55" s="119">
        <v>60450</v>
      </c>
      <c r="I55" s="120"/>
      <c r="J55" s="120"/>
      <c r="K55" s="121"/>
      <c r="L55" s="122"/>
      <c r="M55" s="88"/>
      <c r="N55" s="66"/>
    </row>
    <row r="56" spans="1:14" ht="15" customHeight="1" x14ac:dyDescent="0.3">
      <c r="A56" s="112" t="s">
        <v>71</v>
      </c>
      <c r="B56" s="113">
        <v>1331.8000000000002</v>
      </c>
      <c r="C56" s="114"/>
      <c r="D56" s="115">
        <v>201109.5</v>
      </c>
      <c r="E56" s="116"/>
      <c r="F56" s="123"/>
      <c r="G56" s="124"/>
      <c r="H56" s="119">
        <v>63823</v>
      </c>
      <c r="I56" s="120"/>
      <c r="J56" s="120"/>
      <c r="K56" s="121"/>
      <c r="L56" s="122"/>
      <c r="M56" s="88"/>
      <c r="N56" s="66"/>
    </row>
    <row r="57" spans="1:14" ht="15" customHeight="1" x14ac:dyDescent="0.3">
      <c r="A57" s="112" t="s">
        <v>72</v>
      </c>
      <c r="B57" s="113">
        <v>1249.8430000000001</v>
      </c>
      <c r="C57" s="114"/>
      <c r="D57" s="115">
        <v>187058.85799999998</v>
      </c>
      <c r="E57" s="116"/>
      <c r="F57" s="123"/>
      <c r="G57" s="124"/>
      <c r="H57" s="119">
        <v>70223</v>
      </c>
      <c r="I57" s="120"/>
      <c r="J57" s="120"/>
      <c r="K57" s="121"/>
      <c r="L57" s="122"/>
      <c r="M57" s="88"/>
      <c r="N57" s="66"/>
    </row>
    <row r="58" spans="1:14" x14ac:dyDescent="0.2">
      <c r="A58" s="125"/>
      <c r="B58" s="125"/>
      <c r="C58" s="88"/>
      <c r="D58" s="88"/>
      <c r="E58" s="126"/>
      <c r="F58" s="126"/>
      <c r="G58" s="88"/>
      <c r="H58" s="88"/>
      <c r="I58" s="88"/>
      <c r="J58" s="127"/>
      <c r="K58" s="88"/>
      <c r="L58" s="88"/>
      <c r="M58" s="88"/>
      <c r="N58" s="66"/>
    </row>
    <row r="59" spans="1:14" x14ac:dyDescent="0.2">
      <c r="A59" s="128"/>
      <c r="B59" s="128"/>
      <c r="C59" s="128"/>
      <c r="D59" s="128"/>
      <c r="E59" s="128"/>
      <c r="F59" s="128"/>
      <c r="G59" s="128"/>
      <c r="H59" s="128"/>
      <c r="I59" s="128"/>
      <c r="J59" s="128"/>
      <c r="K59" s="128"/>
      <c r="L59" s="128"/>
    </row>
    <row r="60" spans="1:14" x14ac:dyDescent="0.2">
      <c r="A60" s="128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</row>
    <row r="61" spans="1:14" x14ac:dyDescent="0.2">
      <c r="A61" s="128"/>
      <c r="B61" s="128"/>
      <c r="C61" s="128"/>
      <c r="D61" s="128"/>
      <c r="E61" s="128"/>
      <c r="F61" s="128"/>
      <c r="G61" s="128"/>
      <c r="H61" s="128"/>
      <c r="I61" s="128"/>
      <c r="J61" s="128"/>
      <c r="K61" s="128"/>
      <c r="L61" s="128"/>
    </row>
    <row r="62" spans="1:14" x14ac:dyDescent="0.2">
      <c r="A62" s="128"/>
      <c r="B62" s="128"/>
      <c r="C62" s="128"/>
      <c r="D62" s="128"/>
      <c r="E62" s="128"/>
      <c r="F62" s="128"/>
      <c r="G62" s="128"/>
      <c r="H62" s="128"/>
      <c r="I62" s="128"/>
      <c r="J62" s="128"/>
      <c r="K62" s="128"/>
      <c r="L62" s="128"/>
    </row>
    <row r="63" spans="1:14" x14ac:dyDescent="0.2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</row>
    <row r="64" spans="1:14" x14ac:dyDescent="0.2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</row>
    <row r="65" spans="1:12" x14ac:dyDescent="0.2">
      <c r="A65" s="128"/>
      <c r="B65" s="128"/>
      <c r="C65" s="128"/>
      <c r="D65" s="128"/>
      <c r="E65" s="128"/>
      <c r="F65" s="128"/>
      <c r="G65" s="128"/>
      <c r="H65" s="128"/>
      <c r="I65" s="128"/>
      <c r="J65" s="128"/>
      <c r="K65" s="128"/>
      <c r="L65" s="128"/>
    </row>
    <row r="66" spans="1:12" x14ac:dyDescent="0.2">
      <c r="A66" s="128"/>
      <c r="B66" s="128"/>
      <c r="C66" s="128"/>
      <c r="D66" s="128"/>
      <c r="E66" s="128"/>
      <c r="F66" s="128"/>
      <c r="G66" s="128"/>
      <c r="H66" s="128"/>
      <c r="I66" s="128"/>
      <c r="J66" s="128"/>
      <c r="K66" s="128"/>
      <c r="L66" s="128"/>
    </row>
  </sheetData>
  <sheetProtection formatCells="0" formatColumns="0" formatRows="0"/>
  <mergeCells count="46">
    <mergeCell ref="B56:C56"/>
    <mergeCell ref="D56:E56"/>
    <mergeCell ref="F56:G56"/>
    <mergeCell ref="H56:K56"/>
    <mergeCell ref="B57:C57"/>
    <mergeCell ref="D57:E57"/>
    <mergeCell ref="F57:G57"/>
    <mergeCell ref="H57:K57"/>
    <mergeCell ref="B54:C54"/>
    <mergeCell ref="D54:E54"/>
    <mergeCell ref="F54:G54"/>
    <mergeCell ref="H54:K54"/>
    <mergeCell ref="B55:C55"/>
    <mergeCell ref="D55:E55"/>
    <mergeCell ref="F55:G55"/>
    <mergeCell ref="H55:K55"/>
    <mergeCell ref="G8:I8"/>
    <mergeCell ref="A46:L46"/>
    <mergeCell ref="A49:K49"/>
    <mergeCell ref="A51:A53"/>
    <mergeCell ref="B51:G51"/>
    <mergeCell ref="H51:K52"/>
    <mergeCell ref="B52:G52"/>
    <mergeCell ref="B53:C53"/>
    <mergeCell ref="D53:G53"/>
    <mergeCell ref="H53:K53"/>
    <mergeCell ref="L5:L7"/>
    <mergeCell ref="O5:O8"/>
    <mergeCell ref="B6:B7"/>
    <mergeCell ref="C6:C7"/>
    <mergeCell ref="D6:D7"/>
    <mergeCell ref="E6:F6"/>
    <mergeCell ref="G6:G7"/>
    <mergeCell ref="H6:H7"/>
    <mergeCell ref="I6:I7"/>
    <mergeCell ref="J6:J7"/>
    <mergeCell ref="A2:K2"/>
    <mergeCell ref="A3:J3"/>
    <mergeCell ref="A5:A8"/>
    <mergeCell ref="B5:D5"/>
    <mergeCell ref="E5:F5"/>
    <mergeCell ref="G5:I5"/>
    <mergeCell ref="J5:K5"/>
    <mergeCell ref="K6:K7"/>
    <mergeCell ref="B8:D8"/>
    <mergeCell ref="E8:F8"/>
  </mergeCells>
  <printOptions horizontalCentered="1" verticalCentered="1"/>
  <pageMargins left="0.31496062992125984" right="0.27559055118110237" top="0.11811023622047245" bottom="0.23622047244094491" header="0.51181102362204722" footer="0.51181102362204722"/>
  <pageSetup paperSize="9" scale="54" orientation="portrait" r:id="rId1"/>
  <headerFooter alignWithMargins="0"/>
  <rowBreaks count="1" manualBreakCount="1">
    <brk id="25" max="12" man="1"/>
  </rowBreaks>
  <colBreaks count="1" manualBreakCount="1">
    <brk id="3" min="3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Сгруппированный</vt:lpstr>
      <vt:lpstr>Сгруппированный!Область_печати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Болбот Светлана Геннадьевна</dc:creator>
  <cp:lastModifiedBy>Болбот Светлана Геннадьевна</cp:lastModifiedBy>
  <dcterms:created xsi:type="dcterms:W3CDTF">2024-06-06T02:18:30Z</dcterms:created>
  <dcterms:modified xsi:type="dcterms:W3CDTF">2024-06-06T02:19:10Z</dcterms:modified>
</cp:coreProperties>
</file>