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45621"/>
</workbook>
</file>

<file path=xl/calcChain.xml><?xml version="1.0" encoding="utf-8"?>
<calcChain xmlns="http://schemas.openxmlformats.org/spreadsheetml/2006/main">
  <c r="D57" i="1" l="1"/>
  <c r="B57" i="1"/>
  <c r="A57" i="1"/>
  <c r="D56" i="1"/>
  <c r="A56" i="1"/>
  <c r="F55" i="1"/>
  <c r="D55" i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B56" i="1" s="1"/>
  <c r="C47" i="1"/>
  <c r="B47" i="1"/>
  <c r="B55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O27" i="1" s="1"/>
  <c r="N20" i="1"/>
  <c r="N27" i="1" s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D27" i="1" s="1"/>
  <c r="I27" i="1" s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J34" i="1" l="1"/>
  <c r="C34" i="1"/>
  <c r="G34" i="1"/>
  <c r="C38" i="1"/>
  <c r="G38" i="1"/>
  <c r="J38" i="1"/>
  <c r="G45" i="1"/>
  <c r="J45" i="1"/>
  <c r="C45" i="1"/>
  <c r="I45" i="1"/>
  <c r="J19" i="1"/>
  <c r="C19" i="1"/>
  <c r="G19" i="1"/>
  <c r="G27" i="1"/>
  <c r="J27" i="1"/>
  <c r="C27" i="1"/>
  <c r="H38" i="1" l="1"/>
  <c r="K38" i="1"/>
  <c r="K34" i="1"/>
  <c r="H34" i="1"/>
  <c r="K27" i="1"/>
  <c r="H27" i="1"/>
  <c r="K19" i="1"/>
  <c r="H19" i="1"/>
  <c r="K45" i="1"/>
  <c r="H45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<sst xmlns="http://schemas.openxmlformats.org/spreadsheetml/2006/main" count="73" uniqueCount="67">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</sst>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92">
    <xf numFmtId="0" fontId="0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 applyFont="0" applyFill="0" applyBorder="0" applyAlignment="0" applyProtection="0"/>
  </cellStyleXfs>
  <cellXfs count="130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14" fontId="6" fillId="2" borderId="0" xfId="0" applyNumberFormat="1" applyFont="1" applyFill="1" applyBorder="1" applyAlignment="1">
      <alignment horizontal="left" vertical="center"/>
    </xf>
    <xf numFmtId="14" fontId="6" fillId="2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6" fillId="3" borderId="9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4" fontId="6" fillId="3" borderId="9" xfId="0" applyNumberFormat="1" applyFont="1" applyFill="1" applyBorder="1" applyAlignment="1">
      <alignment horizontal="left" vertical="center"/>
    </xf>
    <xf numFmtId="166" fontId="6" fillId="3" borderId="9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7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horizontal="center" vertical="center"/>
    </xf>
    <xf numFmtId="169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892">
    <cellStyle name="Обычный" xfId="0" builtinId="0"/>
    <cellStyle name="Обычный 10" xfId="2"/>
    <cellStyle name="Обычный 10 10" xfId="3"/>
    <cellStyle name="Обычный 10 10 2" xfId="4"/>
    <cellStyle name="Обычный 10 10 3" xfId="5"/>
    <cellStyle name="Обычный 10 11" xfId="6"/>
    <cellStyle name="Обычный 10 11 2" xfId="7"/>
    <cellStyle name="Обычный 10 11 3" xfId="8"/>
    <cellStyle name="Обычный 10 12" xfId="9"/>
    <cellStyle name="Обычный 10 12 2" xfId="10"/>
    <cellStyle name="Обычный 10 12 3" xfId="11"/>
    <cellStyle name="Обычный 10 13" xfId="12"/>
    <cellStyle name="Обычный 10 14" xfId="13"/>
    <cellStyle name="Обычный 10 15" xfId="14"/>
    <cellStyle name="Обычный 10 16" xfId="15"/>
    <cellStyle name="Обычный 10 2" xfId="16"/>
    <cellStyle name="Обычный 10 2 10" xfId="17"/>
    <cellStyle name="Обычный 10 2 2" xfId="18"/>
    <cellStyle name="Обычный 10 2 2 2" xfId="19"/>
    <cellStyle name="Обычный 10 2 2 2 2" xfId="20"/>
    <cellStyle name="Обычный 10 2 2 2 3" xfId="21"/>
    <cellStyle name="Обычный 10 2 2 3" xfId="22"/>
    <cellStyle name="Обычный 10 2 2 3 2" xfId="23"/>
    <cellStyle name="Обычный 10 2 2 3 3" xfId="24"/>
    <cellStyle name="Обычный 10 2 2 4" xfId="25"/>
    <cellStyle name="Обычный 10 2 2 5" xfId="26"/>
    <cellStyle name="Обычный 10 2 2 6" xfId="27"/>
    <cellStyle name="Обычный 10 2 2 7" xfId="28"/>
    <cellStyle name="Обычный 10 2 3" xfId="29"/>
    <cellStyle name="Обычный 10 2 3 2" xfId="30"/>
    <cellStyle name="Обычный 10 2 3 3" xfId="31"/>
    <cellStyle name="Обычный 10 2 4" xfId="32"/>
    <cellStyle name="Обычный 10 2 4 2" xfId="33"/>
    <cellStyle name="Обычный 10 2 4 3" xfId="34"/>
    <cellStyle name="Обычный 10 2 5" xfId="35"/>
    <cellStyle name="Обычный 10 2 5 2" xfId="36"/>
    <cellStyle name="Обычный 10 2 5 3" xfId="37"/>
    <cellStyle name="Обычный 10 2 6" xfId="38"/>
    <cellStyle name="Обычный 10 2 6 2" xfId="39"/>
    <cellStyle name="Обычный 10 2 6 3" xfId="40"/>
    <cellStyle name="Обычный 10 2 7" xfId="41"/>
    <cellStyle name="Обычный 10 2 8" xfId="42"/>
    <cellStyle name="Обычный 10 2 9" xfId="43"/>
    <cellStyle name="Обычный 10 3" xfId="44"/>
    <cellStyle name="Обычный 10 3 2" xfId="45"/>
    <cellStyle name="Обычный 10 3 2 2" xfId="46"/>
    <cellStyle name="Обычный 10 3 2 2 2" xfId="47"/>
    <cellStyle name="Обычный 10 3 2 2 3" xfId="48"/>
    <cellStyle name="Обычный 10 3 2 3" xfId="49"/>
    <cellStyle name="Обычный 10 3 2 3 2" xfId="50"/>
    <cellStyle name="Обычный 10 3 2 3 3" xfId="51"/>
    <cellStyle name="Обычный 10 3 2 4" xfId="52"/>
    <cellStyle name="Обычный 10 3 2 5" xfId="53"/>
    <cellStyle name="Обычный 10 3 2 6" xfId="54"/>
    <cellStyle name="Обычный 10 3 2 7" xfId="55"/>
    <cellStyle name="Обычный 10 3 3" xfId="56"/>
    <cellStyle name="Обычный 10 3 3 2" xfId="57"/>
    <cellStyle name="Обычный 10 3 3 3" xfId="58"/>
    <cellStyle name="Обычный 10 3 4" xfId="59"/>
    <cellStyle name="Обычный 10 3 4 2" xfId="60"/>
    <cellStyle name="Обычный 10 3 4 3" xfId="61"/>
    <cellStyle name="Обычный 10 3 5" xfId="62"/>
    <cellStyle name="Обычный 10 3 5 2" xfId="63"/>
    <cellStyle name="Обычный 10 3 5 3" xfId="64"/>
    <cellStyle name="Обычный 10 3 6" xfId="65"/>
    <cellStyle name="Обычный 10 3 7" xfId="66"/>
    <cellStyle name="Обычный 10 3 8" xfId="67"/>
    <cellStyle name="Обычный 10 3 9" xfId="68"/>
    <cellStyle name="Обычный 10 4" xfId="69"/>
    <cellStyle name="Обычный 10 4 2" xfId="70"/>
    <cellStyle name="Обычный 10 4 2 2" xfId="71"/>
    <cellStyle name="Обычный 10 4 2 2 2" xfId="72"/>
    <cellStyle name="Обычный 10 4 2 2 3" xfId="73"/>
    <cellStyle name="Обычный 10 4 2 3" xfId="74"/>
    <cellStyle name="Обычный 10 4 2 3 2" xfId="75"/>
    <cellStyle name="Обычный 10 4 2 3 3" xfId="76"/>
    <cellStyle name="Обычный 10 4 2 4" xfId="77"/>
    <cellStyle name="Обычный 10 4 2 5" xfId="78"/>
    <cellStyle name="Обычный 10 4 2 6" xfId="79"/>
    <cellStyle name="Обычный 10 4 2 7" xfId="80"/>
    <cellStyle name="Обычный 10 4 3" xfId="81"/>
    <cellStyle name="Обычный 10 4 3 2" xfId="82"/>
    <cellStyle name="Обычный 10 4 3 3" xfId="83"/>
    <cellStyle name="Обычный 10 4 4" xfId="84"/>
    <cellStyle name="Обычный 10 4 4 2" xfId="85"/>
    <cellStyle name="Обычный 10 4 4 3" xfId="86"/>
    <cellStyle name="Обычный 10 4 5" xfId="87"/>
    <cellStyle name="Обычный 10 4 5 2" xfId="88"/>
    <cellStyle name="Обычный 10 4 5 3" xfId="89"/>
    <cellStyle name="Обычный 10 4 6" xfId="90"/>
    <cellStyle name="Обычный 10 4 7" xfId="91"/>
    <cellStyle name="Обычный 10 4 8" xfId="92"/>
    <cellStyle name="Обычный 10 4 9" xfId="93"/>
    <cellStyle name="Обычный 10 5" xfId="94"/>
    <cellStyle name="Обычный 10 5 2" xfId="95"/>
    <cellStyle name="Обычный 10 5 2 2" xfId="96"/>
    <cellStyle name="Обычный 10 5 2 2 2" xfId="97"/>
    <cellStyle name="Обычный 10 5 2 2 3" xfId="98"/>
    <cellStyle name="Обычный 10 5 2 3" xfId="99"/>
    <cellStyle name="Обычный 10 5 2 3 2" xfId="100"/>
    <cellStyle name="Обычный 10 5 2 3 3" xfId="101"/>
    <cellStyle name="Обычный 10 5 2 4" xfId="102"/>
    <cellStyle name="Обычный 10 5 2 5" xfId="103"/>
    <cellStyle name="Обычный 10 5 2 6" xfId="104"/>
    <cellStyle name="Обычный 10 5 2 7" xfId="105"/>
    <cellStyle name="Обычный 10 5 3" xfId="106"/>
    <cellStyle name="Обычный 10 5 3 2" xfId="107"/>
    <cellStyle name="Обычный 10 5 3 3" xfId="108"/>
    <cellStyle name="Обычный 10 5 4" xfId="109"/>
    <cellStyle name="Обычный 10 5 4 2" xfId="110"/>
    <cellStyle name="Обычный 10 5 4 3" xfId="111"/>
    <cellStyle name="Обычный 10 5 5" xfId="112"/>
    <cellStyle name="Обычный 10 5 5 2" xfId="113"/>
    <cellStyle name="Обычный 10 5 5 3" xfId="114"/>
    <cellStyle name="Обычный 10 5 6" xfId="115"/>
    <cellStyle name="Обычный 10 5 7" xfId="116"/>
    <cellStyle name="Обычный 10 5 8" xfId="117"/>
    <cellStyle name="Обычный 10 5 9" xfId="118"/>
    <cellStyle name="Обычный 10 6" xfId="119"/>
    <cellStyle name="Обычный 10 6 2" xfId="120"/>
    <cellStyle name="Обычный 10 6 2 2" xfId="121"/>
    <cellStyle name="Обычный 10 6 2 3" xfId="122"/>
    <cellStyle name="Обычный 10 6 3" xfId="123"/>
    <cellStyle name="Обычный 10 6 3 2" xfId="124"/>
    <cellStyle name="Обычный 10 6 3 3" xfId="125"/>
    <cellStyle name="Обычный 10 6 4" xfId="126"/>
    <cellStyle name="Обычный 10 6 5" xfId="127"/>
    <cellStyle name="Обычный 10 6 6" xfId="128"/>
    <cellStyle name="Обычный 10 6 7" xfId="129"/>
    <cellStyle name="Обычный 10 7" xfId="130"/>
    <cellStyle name="Обычный 10 7 2" xfId="131"/>
    <cellStyle name="Обычный 10 7 2 2" xfId="132"/>
    <cellStyle name="Обычный 10 7 2 3" xfId="133"/>
    <cellStyle name="Обычный 10 7 3" xfId="134"/>
    <cellStyle name="Обычный 10 7 3 2" xfId="135"/>
    <cellStyle name="Обычный 10 7 3 3" xfId="136"/>
    <cellStyle name="Обычный 10 7 4" xfId="137"/>
    <cellStyle name="Обычный 10 7 5" xfId="138"/>
    <cellStyle name="Обычный 10 7 6" xfId="139"/>
    <cellStyle name="Обычный 10 7 7" xfId="140"/>
    <cellStyle name="Обычный 10 8" xfId="141"/>
    <cellStyle name="Обычный 10 8 2" xfId="142"/>
    <cellStyle name="Обычный 10 8 2 2" xfId="143"/>
    <cellStyle name="Обычный 10 8 2 3" xfId="144"/>
    <cellStyle name="Обычный 10 8 3" xfId="145"/>
    <cellStyle name="Обычный 10 8 3 2" xfId="146"/>
    <cellStyle name="Обычный 10 8 3 3" xfId="147"/>
    <cellStyle name="Обычный 10 8 4" xfId="148"/>
    <cellStyle name="Обычный 10 8 5" xfId="149"/>
    <cellStyle name="Обычный 10 8 6" xfId="150"/>
    <cellStyle name="Обычный 10 8 7" xfId="151"/>
    <cellStyle name="Обычный 10 9" xfId="152"/>
    <cellStyle name="Обычный 10 9 2" xfId="153"/>
    <cellStyle name="Обычный 10 9 3" xfId="154"/>
    <cellStyle name="Обычный 11" xfId="155"/>
    <cellStyle name="Обычный 11 10" xfId="156"/>
    <cellStyle name="Обычный 11 10 2" xfId="157"/>
    <cellStyle name="Обычный 11 10 3" xfId="158"/>
    <cellStyle name="Обычный 11 11" xfId="159"/>
    <cellStyle name="Обычный 11 11 2" xfId="160"/>
    <cellStyle name="Обычный 11 11 3" xfId="161"/>
    <cellStyle name="Обычный 11 12" xfId="162"/>
    <cellStyle name="Обычный 11 12 2" xfId="163"/>
    <cellStyle name="Обычный 11 12 3" xfId="164"/>
    <cellStyle name="Обычный 11 13" xfId="165"/>
    <cellStyle name="Обычный 11 14" xfId="166"/>
    <cellStyle name="Обычный 11 15" xfId="167"/>
    <cellStyle name="Обычный 11 16" xfId="168"/>
    <cellStyle name="Обычный 11 2" xfId="169"/>
    <cellStyle name="Обычный 11 2 10" xfId="170"/>
    <cellStyle name="Обычный 11 2 2" xfId="171"/>
    <cellStyle name="Обычный 11 2 2 2" xfId="172"/>
    <cellStyle name="Обычный 11 2 2 2 2" xfId="173"/>
    <cellStyle name="Обычный 11 2 2 2 3" xfId="174"/>
    <cellStyle name="Обычный 11 2 2 3" xfId="175"/>
    <cellStyle name="Обычный 11 2 2 3 2" xfId="176"/>
    <cellStyle name="Обычный 11 2 2 3 3" xfId="177"/>
    <cellStyle name="Обычный 11 2 2 4" xfId="178"/>
    <cellStyle name="Обычный 11 2 2 5" xfId="179"/>
    <cellStyle name="Обычный 11 2 2 6" xfId="180"/>
    <cellStyle name="Обычный 11 2 2 7" xfId="181"/>
    <cellStyle name="Обычный 11 2 3" xfId="182"/>
    <cellStyle name="Обычный 11 2 3 2" xfId="183"/>
    <cellStyle name="Обычный 11 2 3 3" xfId="184"/>
    <cellStyle name="Обычный 11 2 4" xfId="185"/>
    <cellStyle name="Обычный 11 2 4 2" xfId="186"/>
    <cellStyle name="Обычный 11 2 4 3" xfId="187"/>
    <cellStyle name="Обычный 11 2 5" xfId="188"/>
    <cellStyle name="Обычный 11 2 5 2" xfId="189"/>
    <cellStyle name="Обычный 11 2 5 3" xfId="190"/>
    <cellStyle name="Обычный 11 2 6" xfId="191"/>
    <cellStyle name="Обычный 11 2 6 2" xfId="192"/>
    <cellStyle name="Обычный 11 2 6 3" xfId="193"/>
    <cellStyle name="Обычный 11 2 7" xfId="194"/>
    <cellStyle name="Обычный 11 2 8" xfId="195"/>
    <cellStyle name="Обычный 11 2 9" xfId="196"/>
    <cellStyle name="Обычный 11 3" xfId="197"/>
    <cellStyle name="Обычный 11 3 2" xfId="198"/>
    <cellStyle name="Обычный 11 3 2 2" xfId="199"/>
    <cellStyle name="Обычный 11 3 2 2 2" xfId="200"/>
    <cellStyle name="Обычный 11 3 2 2 3" xfId="201"/>
    <cellStyle name="Обычный 11 3 2 3" xfId="202"/>
    <cellStyle name="Обычный 11 3 2 3 2" xfId="203"/>
    <cellStyle name="Обычный 11 3 2 3 3" xfId="204"/>
    <cellStyle name="Обычный 11 3 2 4" xfId="205"/>
    <cellStyle name="Обычный 11 3 2 5" xfId="206"/>
    <cellStyle name="Обычный 11 3 2 6" xfId="207"/>
    <cellStyle name="Обычный 11 3 2 7" xfId="208"/>
    <cellStyle name="Обычный 11 3 3" xfId="209"/>
    <cellStyle name="Обычный 11 3 3 2" xfId="210"/>
    <cellStyle name="Обычный 11 3 3 3" xfId="211"/>
    <cellStyle name="Обычный 11 3 4" xfId="212"/>
    <cellStyle name="Обычный 11 3 4 2" xfId="213"/>
    <cellStyle name="Обычный 11 3 4 3" xfId="214"/>
    <cellStyle name="Обычный 11 3 5" xfId="215"/>
    <cellStyle name="Обычный 11 3 5 2" xfId="216"/>
    <cellStyle name="Обычный 11 3 5 3" xfId="217"/>
    <cellStyle name="Обычный 11 3 6" xfId="218"/>
    <cellStyle name="Обычный 11 3 7" xfId="219"/>
    <cellStyle name="Обычный 11 3 8" xfId="220"/>
    <cellStyle name="Обычный 11 3 9" xfId="221"/>
    <cellStyle name="Обычный 11 4" xfId="222"/>
    <cellStyle name="Обычный 11 4 2" xfId="223"/>
    <cellStyle name="Обычный 11 4 2 2" xfId="224"/>
    <cellStyle name="Обычный 11 4 2 2 2" xfId="225"/>
    <cellStyle name="Обычный 11 4 2 2 3" xfId="226"/>
    <cellStyle name="Обычный 11 4 2 3" xfId="227"/>
    <cellStyle name="Обычный 11 4 2 3 2" xfId="228"/>
    <cellStyle name="Обычный 11 4 2 3 3" xfId="229"/>
    <cellStyle name="Обычный 11 4 2 4" xfId="230"/>
    <cellStyle name="Обычный 11 4 2 5" xfId="231"/>
    <cellStyle name="Обычный 11 4 2 6" xfId="232"/>
    <cellStyle name="Обычный 11 4 2 7" xfId="233"/>
    <cellStyle name="Обычный 11 4 3" xfId="234"/>
    <cellStyle name="Обычный 11 4 3 2" xfId="235"/>
    <cellStyle name="Обычный 11 4 3 3" xfId="236"/>
    <cellStyle name="Обычный 11 4 4" xfId="237"/>
    <cellStyle name="Обычный 11 4 4 2" xfId="238"/>
    <cellStyle name="Обычный 11 4 4 3" xfId="239"/>
    <cellStyle name="Обычный 11 4 5" xfId="240"/>
    <cellStyle name="Обычный 11 4 5 2" xfId="241"/>
    <cellStyle name="Обычный 11 4 5 3" xfId="242"/>
    <cellStyle name="Обычный 11 4 6" xfId="243"/>
    <cellStyle name="Обычный 11 4 7" xfId="244"/>
    <cellStyle name="Обычный 11 4 8" xfId="245"/>
    <cellStyle name="Обычный 11 4 9" xfId="246"/>
    <cellStyle name="Обычный 11 5" xfId="247"/>
    <cellStyle name="Обычный 11 5 2" xfId="248"/>
    <cellStyle name="Обычный 11 5 2 2" xfId="249"/>
    <cellStyle name="Обычный 11 5 2 2 2" xfId="250"/>
    <cellStyle name="Обычный 11 5 2 2 3" xfId="251"/>
    <cellStyle name="Обычный 11 5 2 3" xfId="252"/>
    <cellStyle name="Обычный 11 5 2 3 2" xfId="253"/>
    <cellStyle name="Обычный 11 5 2 3 3" xfId="254"/>
    <cellStyle name="Обычный 11 5 2 4" xfId="255"/>
    <cellStyle name="Обычный 11 5 2 5" xfId="256"/>
    <cellStyle name="Обычный 11 5 2 6" xfId="257"/>
    <cellStyle name="Обычный 11 5 2 7" xfId="258"/>
    <cellStyle name="Обычный 11 5 3" xfId="259"/>
    <cellStyle name="Обычный 11 5 3 2" xfId="260"/>
    <cellStyle name="Обычный 11 5 3 3" xfId="261"/>
    <cellStyle name="Обычный 11 5 4" xfId="262"/>
    <cellStyle name="Обычный 11 5 4 2" xfId="263"/>
    <cellStyle name="Обычный 11 5 4 3" xfId="264"/>
    <cellStyle name="Обычный 11 5 5" xfId="265"/>
    <cellStyle name="Обычный 11 5 5 2" xfId="266"/>
    <cellStyle name="Обычный 11 5 5 3" xfId="267"/>
    <cellStyle name="Обычный 11 5 6" xfId="268"/>
    <cellStyle name="Обычный 11 5 7" xfId="269"/>
    <cellStyle name="Обычный 11 5 8" xfId="270"/>
    <cellStyle name="Обычный 11 5 9" xfId="271"/>
    <cellStyle name="Обычный 11 6" xfId="272"/>
    <cellStyle name="Обычный 11 6 2" xfId="273"/>
    <cellStyle name="Обычный 11 6 2 2" xfId="274"/>
    <cellStyle name="Обычный 11 6 2 3" xfId="275"/>
    <cellStyle name="Обычный 11 6 3" xfId="276"/>
    <cellStyle name="Обычный 11 6 3 2" xfId="277"/>
    <cellStyle name="Обычный 11 6 3 3" xfId="278"/>
    <cellStyle name="Обычный 11 6 4" xfId="279"/>
    <cellStyle name="Обычный 11 6 5" xfId="280"/>
    <cellStyle name="Обычный 11 6 6" xfId="281"/>
    <cellStyle name="Обычный 11 6 7" xfId="282"/>
    <cellStyle name="Обычный 11 7" xfId="283"/>
    <cellStyle name="Обычный 11 7 2" xfId="284"/>
    <cellStyle name="Обычный 11 7 2 2" xfId="285"/>
    <cellStyle name="Обычный 11 7 2 3" xfId="286"/>
    <cellStyle name="Обычный 11 7 3" xfId="287"/>
    <cellStyle name="Обычный 11 7 3 2" xfId="288"/>
    <cellStyle name="Обычный 11 7 3 3" xfId="289"/>
    <cellStyle name="Обычный 11 7 4" xfId="290"/>
    <cellStyle name="Обычный 11 7 5" xfId="291"/>
    <cellStyle name="Обычный 11 7 6" xfId="292"/>
    <cellStyle name="Обычный 11 7 7" xfId="293"/>
    <cellStyle name="Обычный 11 8" xfId="294"/>
    <cellStyle name="Обычный 11 8 2" xfId="295"/>
    <cellStyle name="Обычный 11 8 2 2" xfId="296"/>
    <cellStyle name="Обычный 11 8 2 3" xfId="297"/>
    <cellStyle name="Обычный 11 8 3" xfId="298"/>
    <cellStyle name="Обычный 11 8 3 2" xfId="299"/>
    <cellStyle name="Обычный 11 8 3 3" xfId="300"/>
    <cellStyle name="Обычный 11 8 4" xfId="301"/>
    <cellStyle name="Обычный 11 8 5" xfId="302"/>
    <cellStyle name="Обычный 11 8 6" xfId="303"/>
    <cellStyle name="Обычный 11 8 7" xfId="304"/>
    <cellStyle name="Обычный 11 9" xfId="305"/>
    <cellStyle name="Обычный 11 9 2" xfId="306"/>
    <cellStyle name="Обычный 11 9 3" xfId="307"/>
    <cellStyle name="Обычный 12" xfId="308"/>
    <cellStyle name="Обычный 12 10" xfId="309"/>
    <cellStyle name="Обычный 12 10 2" xfId="310"/>
    <cellStyle name="Обычный 12 10 3" xfId="311"/>
    <cellStyle name="Обычный 12 11" xfId="312"/>
    <cellStyle name="Обычный 12 11 2" xfId="313"/>
    <cellStyle name="Обычный 12 11 3" xfId="314"/>
    <cellStyle name="Обычный 12 12" xfId="315"/>
    <cellStyle name="Обычный 12 12 2" xfId="316"/>
    <cellStyle name="Обычный 12 12 3" xfId="317"/>
    <cellStyle name="Обычный 12 13" xfId="318"/>
    <cellStyle name="Обычный 12 14" xfId="319"/>
    <cellStyle name="Обычный 12 15" xfId="320"/>
    <cellStyle name="Обычный 12 16" xfId="321"/>
    <cellStyle name="Обычный 12 2" xfId="322"/>
    <cellStyle name="Обычный 12 2 10" xfId="323"/>
    <cellStyle name="Обычный 12 2 2" xfId="324"/>
    <cellStyle name="Обычный 12 2 2 2" xfId="325"/>
    <cellStyle name="Обычный 12 2 2 2 2" xfId="326"/>
    <cellStyle name="Обычный 12 2 2 2 3" xfId="327"/>
    <cellStyle name="Обычный 12 2 2 3" xfId="328"/>
    <cellStyle name="Обычный 12 2 2 3 2" xfId="329"/>
    <cellStyle name="Обычный 12 2 2 3 3" xfId="330"/>
    <cellStyle name="Обычный 12 2 2 4" xfId="331"/>
    <cellStyle name="Обычный 12 2 2 5" xfId="332"/>
    <cellStyle name="Обычный 12 2 2 6" xfId="333"/>
    <cellStyle name="Обычный 12 2 2 7" xfId="334"/>
    <cellStyle name="Обычный 12 2 3" xfId="335"/>
    <cellStyle name="Обычный 12 2 3 2" xfId="336"/>
    <cellStyle name="Обычный 12 2 3 3" xfId="337"/>
    <cellStyle name="Обычный 12 2 4" xfId="338"/>
    <cellStyle name="Обычный 12 2 4 2" xfId="339"/>
    <cellStyle name="Обычный 12 2 4 3" xfId="340"/>
    <cellStyle name="Обычный 12 2 5" xfId="341"/>
    <cellStyle name="Обычный 12 2 5 2" xfId="342"/>
    <cellStyle name="Обычный 12 2 5 3" xfId="343"/>
    <cellStyle name="Обычный 12 2 6" xfId="344"/>
    <cellStyle name="Обычный 12 2 6 2" xfId="345"/>
    <cellStyle name="Обычный 12 2 6 3" xfId="346"/>
    <cellStyle name="Обычный 12 2 7" xfId="347"/>
    <cellStyle name="Обычный 12 2 8" xfId="348"/>
    <cellStyle name="Обычный 12 2 9" xfId="349"/>
    <cellStyle name="Обычный 12 3" xfId="350"/>
    <cellStyle name="Обычный 12 3 2" xfId="351"/>
    <cellStyle name="Обычный 12 3 2 2" xfId="352"/>
    <cellStyle name="Обычный 12 3 2 2 2" xfId="353"/>
    <cellStyle name="Обычный 12 3 2 2 3" xfId="354"/>
    <cellStyle name="Обычный 12 3 2 3" xfId="355"/>
    <cellStyle name="Обычный 12 3 2 3 2" xfId="356"/>
    <cellStyle name="Обычный 12 3 2 3 3" xfId="357"/>
    <cellStyle name="Обычный 12 3 2 4" xfId="358"/>
    <cellStyle name="Обычный 12 3 2 5" xfId="359"/>
    <cellStyle name="Обычный 12 3 2 6" xfId="360"/>
    <cellStyle name="Обычный 12 3 2 7" xfId="361"/>
    <cellStyle name="Обычный 12 3 3" xfId="362"/>
    <cellStyle name="Обычный 12 3 3 2" xfId="363"/>
    <cellStyle name="Обычный 12 3 3 3" xfId="364"/>
    <cellStyle name="Обычный 12 3 4" xfId="365"/>
    <cellStyle name="Обычный 12 3 4 2" xfId="366"/>
    <cellStyle name="Обычный 12 3 4 3" xfId="367"/>
    <cellStyle name="Обычный 12 3 5" xfId="368"/>
    <cellStyle name="Обычный 12 3 5 2" xfId="369"/>
    <cellStyle name="Обычный 12 3 5 3" xfId="370"/>
    <cellStyle name="Обычный 12 3 6" xfId="371"/>
    <cellStyle name="Обычный 12 3 7" xfId="372"/>
    <cellStyle name="Обычный 12 3 8" xfId="373"/>
    <cellStyle name="Обычный 12 3 9" xfId="374"/>
    <cellStyle name="Обычный 12 4" xfId="375"/>
    <cellStyle name="Обычный 12 4 2" xfId="376"/>
    <cellStyle name="Обычный 12 4 2 2" xfId="377"/>
    <cellStyle name="Обычный 12 4 2 2 2" xfId="378"/>
    <cellStyle name="Обычный 12 4 2 2 3" xfId="379"/>
    <cellStyle name="Обычный 12 4 2 3" xfId="380"/>
    <cellStyle name="Обычный 12 4 2 3 2" xfId="381"/>
    <cellStyle name="Обычный 12 4 2 3 3" xfId="382"/>
    <cellStyle name="Обычный 12 4 2 4" xfId="383"/>
    <cellStyle name="Обычный 12 4 2 5" xfId="384"/>
    <cellStyle name="Обычный 12 4 2 6" xfId="385"/>
    <cellStyle name="Обычный 12 4 2 7" xfId="386"/>
    <cellStyle name="Обычный 12 4 3" xfId="387"/>
    <cellStyle name="Обычный 12 4 3 2" xfId="388"/>
    <cellStyle name="Обычный 12 4 3 3" xfId="389"/>
    <cellStyle name="Обычный 12 4 4" xfId="390"/>
    <cellStyle name="Обычный 12 4 4 2" xfId="391"/>
    <cellStyle name="Обычный 12 4 4 3" xfId="392"/>
    <cellStyle name="Обычный 12 4 5" xfId="393"/>
    <cellStyle name="Обычный 12 4 5 2" xfId="394"/>
    <cellStyle name="Обычный 12 4 5 3" xfId="395"/>
    <cellStyle name="Обычный 12 4 6" xfId="396"/>
    <cellStyle name="Обычный 12 4 7" xfId="397"/>
    <cellStyle name="Обычный 12 4 8" xfId="398"/>
    <cellStyle name="Обычный 12 4 9" xfId="399"/>
    <cellStyle name="Обычный 12 5" xfId="400"/>
    <cellStyle name="Обычный 12 5 2" xfId="401"/>
    <cellStyle name="Обычный 12 5 2 2" xfId="402"/>
    <cellStyle name="Обычный 12 5 2 2 2" xfId="403"/>
    <cellStyle name="Обычный 12 5 2 2 3" xfId="404"/>
    <cellStyle name="Обычный 12 5 2 3" xfId="405"/>
    <cellStyle name="Обычный 12 5 2 3 2" xfId="406"/>
    <cellStyle name="Обычный 12 5 2 3 3" xfId="407"/>
    <cellStyle name="Обычный 12 5 2 4" xfId="408"/>
    <cellStyle name="Обычный 12 5 2 5" xfId="409"/>
    <cellStyle name="Обычный 12 5 2 6" xfId="410"/>
    <cellStyle name="Обычный 12 5 2 7" xfId="411"/>
    <cellStyle name="Обычный 12 5 3" xfId="412"/>
    <cellStyle name="Обычный 12 5 3 2" xfId="413"/>
    <cellStyle name="Обычный 12 5 3 3" xfId="414"/>
    <cellStyle name="Обычный 12 5 4" xfId="415"/>
    <cellStyle name="Обычный 12 5 4 2" xfId="416"/>
    <cellStyle name="Обычный 12 5 4 3" xfId="417"/>
    <cellStyle name="Обычный 12 5 5" xfId="418"/>
    <cellStyle name="Обычный 12 5 5 2" xfId="419"/>
    <cellStyle name="Обычный 12 5 5 3" xfId="420"/>
    <cellStyle name="Обычный 12 5 6" xfId="421"/>
    <cellStyle name="Обычный 12 5 7" xfId="422"/>
    <cellStyle name="Обычный 12 5 8" xfId="423"/>
    <cellStyle name="Обычный 12 5 9" xfId="424"/>
    <cellStyle name="Обычный 12 6" xfId="425"/>
    <cellStyle name="Обычный 12 6 2" xfId="426"/>
    <cellStyle name="Обычный 12 6 2 2" xfId="427"/>
    <cellStyle name="Обычный 12 6 2 3" xfId="428"/>
    <cellStyle name="Обычный 12 6 3" xfId="429"/>
    <cellStyle name="Обычный 12 6 3 2" xfId="430"/>
    <cellStyle name="Обычный 12 6 3 3" xfId="431"/>
    <cellStyle name="Обычный 12 6 4" xfId="432"/>
    <cellStyle name="Обычный 12 6 5" xfId="433"/>
    <cellStyle name="Обычный 12 6 6" xfId="434"/>
    <cellStyle name="Обычный 12 6 7" xfId="435"/>
    <cellStyle name="Обычный 12 7" xfId="436"/>
    <cellStyle name="Обычный 12 7 2" xfId="437"/>
    <cellStyle name="Обычный 12 7 2 2" xfId="438"/>
    <cellStyle name="Обычный 12 7 2 3" xfId="439"/>
    <cellStyle name="Обычный 12 7 3" xfId="440"/>
    <cellStyle name="Обычный 12 7 3 2" xfId="441"/>
    <cellStyle name="Обычный 12 7 3 3" xfId="442"/>
    <cellStyle name="Обычный 12 7 4" xfId="443"/>
    <cellStyle name="Обычный 12 7 5" xfId="444"/>
    <cellStyle name="Обычный 12 7 6" xfId="445"/>
    <cellStyle name="Обычный 12 7 7" xfId="446"/>
    <cellStyle name="Обычный 12 8" xfId="447"/>
    <cellStyle name="Обычный 12 8 2" xfId="448"/>
    <cellStyle name="Обычный 12 8 2 2" xfId="449"/>
    <cellStyle name="Обычный 12 8 2 3" xfId="450"/>
    <cellStyle name="Обычный 12 8 3" xfId="451"/>
    <cellStyle name="Обычный 12 8 3 2" xfId="452"/>
    <cellStyle name="Обычный 12 8 3 3" xfId="453"/>
    <cellStyle name="Обычный 12 8 4" xfId="454"/>
    <cellStyle name="Обычный 12 8 5" xfId="455"/>
    <cellStyle name="Обычный 12 8 6" xfId="456"/>
    <cellStyle name="Обычный 12 8 7" xfId="457"/>
    <cellStyle name="Обычный 12 9" xfId="458"/>
    <cellStyle name="Обычный 12 9 2" xfId="459"/>
    <cellStyle name="Обычный 12 9 3" xfId="460"/>
    <cellStyle name="Обычный 13" xfId="461"/>
    <cellStyle name="Обычный 14" xfId="462"/>
    <cellStyle name="Обычный 14 10" xfId="463"/>
    <cellStyle name="Обычный 14 2" xfId="464"/>
    <cellStyle name="Обычный 14 2 2" xfId="465"/>
    <cellStyle name="Обычный 14 2 2 2" xfId="466"/>
    <cellStyle name="Обычный 14 2 2 3" xfId="467"/>
    <cellStyle name="Обычный 14 2 3" xfId="468"/>
    <cellStyle name="Обычный 14 2 3 2" xfId="469"/>
    <cellStyle name="Обычный 14 2 3 3" xfId="470"/>
    <cellStyle name="Обычный 14 2 4" xfId="471"/>
    <cellStyle name="Обычный 14 2 5" xfId="472"/>
    <cellStyle name="Обычный 14 2 6" xfId="473"/>
    <cellStyle name="Обычный 14 2 7" xfId="474"/>
    <cellStyle name="Обычный 14 3" xfId="475"/>
    <cellStyle name="Обычный 14 3 2" xfId="476"/>
    <cellStyle name="Обычный 14 3 3" xfId="477"/>
    <cellStyle name="Обычный 14 4" xfId="478"/>
    <cellStyle name="Обычный 14 4 2" xfId="479"/>
    <cellStyle name="Обычный 14 4 3" xfId="480"/>
    <cellStyle name="Обычный 14 5" xfId="481"/>
    <cellStyle name="Обычный 14 5 2" xfId="482"/>
    <cellStyle name="Обычный 14 5 3" xfId="483"/>
    <cellStyle name="Обычный 14 6" xfId="484"/>
    <cellStyle name="Обычный 14 6 2" xfId="485"/>
    <cellStyle name="Обычный 14 6 3" xfId="486"/>
    <cellStyle name="Обычный 14 7" xfId="487"/>
    <cellStyle name="Обычный 14 8" xfId="488"/>
    <cellStyle name="Обычный 14 9" xfId="489"/>
    <cellStyle name="Обычный 15" xfId="490"/>
    <cellStyle name="Обычный 15 2" xfId="491"/>
    <cellStyle name="Обычный 15 2 2" xfId="492"/>
    <cellStyle name="Обычный 15 2 2 2" xfId="493"/>
    <cellStyle name="Обычный 15 2 2 3" xfId="494"/>
    <cellStyle name="Обычный 15 2 3" xfId="495"/>
    <cellStyle name="Обычный 15 2 3 2" xfId="496"/>
    <cellStyle name="Обычный 15 2 3 3" xfId="497"/>
    <cellStyle name="Обычный 15 2 4" xfId="498"/>
    <cellStyle name="Обычный 15 2 5" xfId="499"/>
    <cellStyle name="Обычный 15 2 6" xfId="500"/>
    <cellStyle name="Обычный 15 2 7" xfId="501"/>
    <cellStyle name="Обычный 15 3" xfId="502"/>
    <cellStyle name="Обычный 15 3 2" xfId="503"/>
    <cellStyle name="Обычный 15 3 3" xfId="504"/>
    <cellStyle name="Обычный 15 4" xfId="505"/>
    <cellStyle name="Обычный 15 4 2" xfId="506"/>
    <cellStyle name="Обычный 15 4 3" xfId="507"/>
    <cellStyle name="Обычный 15 5" xfId="508"/>
    <cellStyle name="Обычный 15 5 2" xfId="509"/>
    <cellStyle name="Обычный 15 5 3" xfId="510"/>
    <cellStyle name="Обычный 15 6" xfId="511"/>
    <cellStyle name="Обычный 15 7" xfId="512"/>
    <cellStyle name="Обычный 15 8" xfId="513"/>
    <cellStyle name="Обычный 15 9" xfId="514"/>
    <cellStyle name="Обычный 16" xfId="515"/>
    <cellStyle name="Обычный 16 2" xfId="516"/>
    <cellStyle name="Обычный 16 2 2" xfId="517"/>
    <cellStyle name="Обычный 16 2 2 2" xfId="518"/>
    <cellStyle name="Обычный 16 2 2 3" xfId="519"/>
    <cellStyle name="Обычный 16 2 3" xfId="520"/>
    <cellStyle name="Обычный 16 2 3 2" xfId="521"/>
    <cellStyle name="Обычный 16 2 3 3" xfId="522"/>
    <cellStyle name="Обычный 16 2 4" xfId="523"/>
    <cellStyle name="Обычный 16 2 5" xfId="524"/>
    <cellStyle name="Обычный 16 2 6" xfId="525"/>
    <cellStyle name="Обычный 16 2 7" xfId="526"/>
    <cellStyle name="Обычный 16 3" xfId="527"/>
    <cellStyle name="Обычный 16 3 2" xfId="528"/>
    <cellStyle name="Обычный 16 3 3" xfId="529"/>
    <cellStyle name="Обычный 16 4" xfId="530"/>
    <cellStyle name="Обычный 16 4 2" xfId="531"/>
    <cellStyle name="Обычный 16 4 3" xfId="532"/>
    <cellStyle name="Обычный 16 5" xfId="533"/>
    <cellStyle name="Обычный 16 5 2" xfId="534"/>
    <cellStyle name="Обычный 16 5 3" xfId="535"/>
    <cellStyle name="Обычный 16 6" xfId="536"/>
    <cellStyle name="Обычный 16 7" xfId="537"/>
    <cellStyle name="Обычный 16 8" xfId="538"/>
    <cellStyle name="Обычный 16 9" xfId="539"/>
    <cellStyle name="Обычный 17" xfId="540"/>
    <cellStyle name="Обычный 17 2" xfId="541"/>
    <cellStyle name="Обычный 17 2 2" xfId="542"/>
    <cellStyle name="Обычный 17 2 2 2" xfId="543"/>
    <cellStyle name="Обычный 17 2 2 3" xfId="544"/>
    <cellStyle name="Обычный 17 2 3" xfId="545"/>
    <cellStyle name="Обычный 17 2 3 2" xfId="546"/>
    <cellStyle name="Обычный 17 2 3 3" xfId="547"/>
    <cellStyle name="Обычный 17 2 4" xfId="548"/>
    <cellStyle name="Обычный 17 2 5" xfId="549"/>
    <cellStyle name="Обычный 17 2 6" xfId="550"/>
    <cellStyle name="Обычный 17 2 7" xfId="551"/>
    <cellStyle name="Обычный 17 3" xfId="552"/>
    <cellStyle name="Обычный 17 3 2" xfId="553"/>
    <cellStyle name="Обычный 17 3 3" xfId="554"/>
    <cellStyle name="Обычный 17 4" xfId="555"/>
    <cellStyle name="Обычный 17 4 2" xfId="556"/>
    <cellStyle name="Обычный 17 4 3" xfId="557"/>
    <cellStyle name="Обычный 17 5" xfId="558"/>
    <cellStyle name="Обычный 17 5 2" xfId="559"/>
    <cellStyle name="Обычный 17 5 3" xfId="560"/>
    <cellStyle name="Обычный 17 6" xfId="561"/>
    <cellStyle name="Обычный 17 7" xfId="562"/>
    <cellStyle name="Обычный 17 8" xfId="563"/>
    <cellStyle name="Обычный 17 9" xfId="564"/>
    <cellStyle name="Обычный 18" xfId="565"/>
    <cellStyle name="Обычный 18 2" xfId="566"/>
    <cellStyle name="Обычный 18 2 2" xfId="567"/>
    <cellStyle name="Обычный 18 2 2 2" xfId="568"/>
    <cellStyle name="Обычный 18 2 2 3" xfId="569"/>
    <cellStyle name="Обычный 18 2 3" xfId="570"/>
    <cellStyle name="Обычный 18 2 3 2" xfId="571"/>
    <cellStyle name="Обычный 18 2 3 3" xfId="572"/>
    <cellStyle name="Обычный 18 2 4" xfId="573"/>
    <cellStyle name="Обычный 18 2 5" xfId="574"/>
    <cellStyle name="Обычный 18 2 6" xfId="575"/>
    <cellStyle name="Обычный 18 2 7" xfId="576"/>
    <cellStyle name="Обычный 18 3" xfId="577"/>
    <cellStyle name="Обычный 18 3 2" xfId="578"/>
    <cellStyle name="Обычный 18 3 3" xfId="579"/>
    <cellStyle name="Обычный 18 4" xfId="580"/>
    <cellStyle name="Обычный 18 4 2" xfId="581"/>
    <cellStyle name="Обычный 18 4 3" xfId="582"/>
    <cellStyle name="Обычный 18 5" xfId="583"/>
    <cellStyle name="Обычный 18 5 2" xfId="584"/>
    <cellStyle name="Обычный 18 5 3" xfId="585"/>
    <cellStyle name="Обычный 18 6" xfId="586"/>
    <cellStyle name="Обычный 18 7" xfId="587"/>
    <cellStyle name="Обычный 18 8" xfId="588"/>
    <cellStyle name="Обычный 18 9" xfId="589"/>
    <cellStyle name="Обычный 19" xfId="590"/>
    <cellStyle name="Обычный 19 2" xfId="591"/>
    <cellStyle name="Обычный 19 2 2" xfId="592"/>
    <cellStyle name="Обычный 19 2 2 2" xfId="593"/>
    <cellStyle name="Обычный 19 2 2 3" xfId="594"/>
    <cellStyle name="Обычный 19 2 3" xfId="595"/>
    <cellStyle name="Обычный 19 2 3 2" xfId="596"/>
    <cellStyle name="Обычный 19 2 3 3" xfId="597"/>
    <cellStyle name="Обычный 19 2 4" xfId="598"/>
    <cellStyle name="Обычный 19 2 5" xfId="599"/>
    <cellStyle name="Обычный 19 2 6" xfId="600"/>
    <cellStyle name="Обычный 19 2 7" xfId="601"/>
    <cellStyle name="Обычный 19 3" xfId="602"/>
    <cellStyle name="Обычный 19 3 2" xfId="603"/>
    <cellStyle name="Обычный 19 3 3" xfId="604"/>
    <cellStyle name="Обычный 19 4" xfId="605"/>
    <cellStyle name="Обычный 19 4 2" xfId="606"/>
    <cellStyle name="Обычный 19 4 3" xfId="607"/>
    <cellStyle name="Обычный 19 5" xfId="608"/>
    <cellStyle name="Обычный 19 5 2" xfId="609"/>
    <cellStyle name="Обычный 19 5 3" xfId="610"/>
    <cellStyle name="Обычный 19 6" xfId="611"/>
    <cellStyle name="Обычный 19 7" xfId="612"/>
    <cellStyle name="Обычный 19 8" xfId="613"/>
    <cellStyle name="Обычный 19 9" xfId="614"/>
    <cellStyle name="Обычный 2" xfId="615"/>
    <cellStyle name="Обычный 2 10" xfId="616"/>
    <cellStyle name="Обычный 2 11" xfId="617"/>
    <cellStyle name="Обычный 2 11 2" xfId="618"/>
    <cellStyle name="Обычный 2 11 3" xfId="619"/>
    <cellStyle name="Обычный 2 12" xfId="620"/>
    <cellStyle name="Обычный 2 12 2" xfId="621"/>
    <cellStyle name="Обычный 2 12 3" xfId="622"/>
    <cellStyle name="Обычный 2 13" xfId="623"/>
    <cellStyle name="Обычный 2 13 2" xfId="624"/>
    <cellStyle name="Обычный 2 13 3" xfId="625"/>
    <cellStyle name="Обычный 2 14" xfId="626"/>
    <cellStyle name="Обычный 2 15" xfId="627"/>
    <cellStyle name="Обычный 2 16" xfId="628"/>
    <cellStyle name="Обычный 2 17" xfId="629"/>
    <cellStyle name="Обычный 2 2" xfId="630"/>
    <cellStyle name="Обычный 2 2 10" xfId="631"/>
    <cellStyle name="Обычный 2 2 2" xfId="632"/>
    <cellStyle name="Обычный 2 2 2 2" xfId="633"/>
    <cellStyle name="Обычный 2 2 2 2 2" xfId="634"/>
    <cellStyle name="Обычный 2 2 2 2 3" xfId="635"/>
    <cellStyle name="Обычный 2 2 2 3" xfId="636"/>
    <cellStyle name="Обычный 2 2 2 3 2" xfId="637"/>
    <cellStyle name="Обычный 2 2 2 3 3" xfId="638"/>
    <cellStyle name="Обычный 2 2 2 4" xfId="639"/>
    <cellStyle name="Обычный 2 2 2 5" xfId="640"/>
    <cellStyle name="Обычный 2 2 2 6" xfId="641"/>
    <cellStyle name="Обычный 2 2 2 7" xfId="642"/>
    <cellStyle name="Обычный 2 2 3" xfId="643"/>
    <cellStyle name="Обычный 2 2 3 2" xfId="644"/>
    <cellStyle name="Обычный 2 2 3 3" xfId="645"/>
    <cellStyle name="Обычный 2 2 4" xfId="646"/>
    <cellStyle name="Обычный 2 2 4 2" xfId="647"/>
    <cellStyle name="Обычный 2 2 4 3" xfId="648"/>
    <cellStyle name="Обычный 2 2 5" xfId="649"/>
    <cellStyle name="Обычный 2 2 5 2" xfId="650"/>
    <cellStyle name="Обычный 2 2 5 3" xfId="651"/>
    <cellStyle name="Обычный 2 2 6" xfId="652"/>
    <cellStyle name="Обычный 2 2 6 2" xfId="653"/>
    <cellStyle name="Обычный 2 2 6 3" xfId="654"/>
    <cellStyle name="Обычный 2 2 7" xfId="655"/>
    <cellStyle name="Обычный 2 2 8" xfId="656"/>
    <cellStyle name="Обычный 2 2 9" xfId="657"/>
    <cellStyle name="Обычный 2 3" xfId="658"/>
    <cellStyle name="Обычный 2 3 2" xfId="659"/>
    <cellStyle name="Обычный 2 3 2 2" xfId="660"/>
    <cellStyle name="Обычный 2 3 2 2 2" xfId="661"/>
    <cellStyle name="Обычный 2 3 2 2 3" xfId="662"/>
    <cellStyle name="Обычный 2 3 2 3" xfId="663"/>
    <cellStyle name="Обычный 2 3 2 3 2" xfId="664"/>
    <cellStyle name="Обычный 2 3 2 3 3" xfId="665"/>
    <cellStyle name="Обычный 2 3 2 4" xfId="666"/>
    <cellStyle name="Обычный 2 3 2 5" xfId="667"/>
    <cellStyle name="Обычный 2 3 2 6" xfId="668"/>
    <cellStyle name="Обычный 2 3 2 7" xfId="669"/>
    <cellStyle name="Обычный 2 3 3" xfId="670"/>
    <cellStyle name="Обычный 2 3 3 2" xfId="671"/>
    <cellStyle name="Обычный 2 3 3 3" xfId="672"/>
    <cellStyle name="Обычный 2 3 4" xfId="673"/>
    <cellStyle name="Обычный 2 3 4 2" xfId="674"/>
    <cellStyle name="Обычный 2 3 4 3" xfId="675"/>
    <cellStyle name="Обычный 2 3 5" xfId="676"/>
    <cellStyle name="Обычный 2 3 5 2" xfId="677"/>
    <cellStyle name="Обычный 2 3 5 3" xfId="678"/>
    <cellStyle name="Обычный 2 3 6" xfId="679"/>
    <cellStyle name="Обычный 2 3 7" xfId="680"/>
    <cellStyle name="Обычный 2 3 8" xfId="681"/>
    <cellStyle name="Обычный 2 3 9" xfId="682"/>
    <cellStyle name="Обычный 2 4" xfId="683"/>
    <cellStyle name="Обычный 2 4 2" xfId="684"/>
    <cellStyle name="Обычный 2 4 2 2" xfId="685"/>
    <cellStyle name="Обычный 2 4 2 2 2" xfId="686"/>
    <cellStyle name="Обычный 2 4 2 2 3" xfId="687"/>
    <cellStyle name="Обычный 2 4 2 3" xfId="688"/>
    <cellStyle name="Обычный 2 4 2 3 2" xfId="689"/>
    <cellStyle name="Обычный 2 4 2 3 3" xfId="690"/>
    <cellStyle name="Обычный 2 4 2 4" xfId="691"/>
    <cellStyle name="Обычный 2 4 2 5" xfId="692"/>
    <cellStyle name="Обычный 2 4 2 6" xfId="693"/>
    <cellStyle name="Обычный 2 4 2 7" xfId="694"/>
    <cellStyle name="Обычный 2 4 3" xfId="695"/>
    <cellStyle name="Обычный 2 4 3 2" xfId="696"/>
    <cellStyle name="Обычный 2 4 3 3" xfId="697"/>
    <cellStyle name="Обычный 2 4 4" xfId="698"/>
    <cellStyle name="Обычный 2 4 4 2" xfId="699"/>
    <cellStyle name="Обычный 2 4 4 3" xfId="700"/>
    <cellStyle name="Обычный 2 4 5" xfId="701"/>
    <cellStyle name="Обычный 2 4 5 2" xfId="702"/>
    <cellStyle name="Обычный 2 4 5 3" xfId="703"/>
    <cellStyle name="Обычный 2 4 6" xfId="704"/>
    <cellStyle name="Обычный 2 4 7" xfId="705"/>
    <cellStyle name="Обычный 2 4 8" xfId="706"/>
    <cellStyle name="Обычный 2 4 9" xfId="707"/>
    <cellStyle name="Обычный 2 5" xfId="708"/>
    <cellStyle name="Обычный 2 5 2" xfId="709"/>
    <cellStyle name="Обычный 2 5 2 2" xfId="710"/>
    <cellStyle name="Обычный 2 5 2 2 2" xfId="711"/>
    <cellStyle name="Обычный 2 5 2 2 3" xfId="712"/>
    <cellStyle name="Обычный 2 5 2 3" xfId="713"/>
    <cellStyle name="Обычный 2 5 2 3 2" xfId="714"/>
    <cellStyle name="Обычный 2 5 2 3 3" xfId="715"/>
    <cellStyle name="Обычный 2 5 2 4" xfId="716"/>
    <cellStyle name="Обычный 2 5 2 5" xfId="717"/>
    <cellStyle name="Обычный 2 5 2 6" xfId="718"/>
    <cellStyle name="Обычный 2 5 2 7" xfId="719"/>
    <cellStyle name="Обычный 2 5 3" xfId="720"/>
    <cellStyle name="Обычный 2 5 3 2" xfId="721"/>
    <cellStyle name="Обычный 2 5 3 3" xfId="722"/>
    <cellStyle name="Обычный 2 5 4" xfId="723"/>
    <cellStyle name="Обычный 2 5 4 2" xfId="724"/>
    <cellStyle name="Обычный 2 5 4 3" xfId="725"/>
    <cellStyle name="Обычный 2 5 5" xfId="726"/>
    <cellStyle name="Обычный 2 5 5 2" xfId="727"/>
    <cellStyle name="Обычный 2 5 5 3" xfId="728"/>
    <cellStyle name="Обычный 2 5 6" xfId="729"/>
    <cellStyle name="Обычный 2 5 7" xfId="730"/>
    <cellStyle name="Обычный 2 5 8" xfId="731"/>
    <cellStyle name="Обычный 2 5 9" xfId="732"/>
    <cellStyle name="Обычный 2 6" xfId="733"/>
    <cellStyle name="Обычный 2 6 2" xfId="734"/>
    <cellStyle name="Обычный 2 6 2 2" xfId="735"/>
    <cellStyle name="Обычный 2 6 2 3" xfId="736"/>
    <cellStyle name="Обычный 2 6 3" xfId="737"/>
    <cellStyle name="Обычный 2 6 3 2" xfId="738"/>
    <cellStyle name="Обычный 2 6 3 3" xfId="739"/>
    <cellStyle name="Обычный 2 6 4" xfId="740"/>
    <cellStyle name="Обычный 2 6 5" xfId="741"/>
    <cellStyle name="Обычный 2 6 6" xfId="742"/>
    <cellStyle name="Обычный 2 6 7" xfId="743"/>
    <cellStyle name="Обычный 2 7" xfId="744"/>
    <cellStyle name="Обычный 2 7 2" xfId="745"/>
    <cellStyle name="Обычный 2 7 2 2" xfId="746"/>
    <cellStyle name="Обычный 2 7 2 3" xfId="747"/>
    <cellStyle name="Обычный 2 7 3" xfId="748"/>
    <cellStyle name="Обычный 2 7 3 2" xfId="749"/>
    <cellStyle name="Обычный 2 7 3 3" xfId="750"/>
    <cellStyle name="Обычный 2 7 4" xfId="751"/>
    <cellStyle name="Обычный 2 7 5" xfId="752"/>
    <cellStyle name="Обычный 2 7 6" xfId="753"/>
    <cellStyle name="Обычный 2 7 7" xfId="754"/>
    <cellStyle name="Обычный 2 8" xfId="755"/>
    <cellStyle name="Обычный 2 8 2" xfId="756"/>
    <cellStyle name="Обычный 2 8 2 2" xfId="757"/>
    <cellStyle name="Обычный 2 8 2 3" xfId="758"/>
    <cellStyle name="Обычный 2 8 3" xfId="759"/>
    <cellStyle name="Обычный 2 8 3 2" xfId="760"/>
    <cellStyle name="Обычный 2 8 3 3" xfId="761"/>
    <cellStyle name="Обычный 2 8 4" xfId="762"/>
    <cellStyle name="Обычный 2 8 5" xfId="763"/>
    <cellStyle name="Обычный 2 8 6" xfId="764"/>
    <cellStyle name="Обычный 2 8 7" xfId="765"/>
    <cellStyle name="Обычный 2 9" xfId="766"/>
    <cellStyle name="Обычный 2 9 2" xfId="767"/>
    <cellStyle name="Обычный 2 9 3" xfId="768"/>
    <cellStyle name="Обычный 20" xfId="769"/>
    <cellStyle name="Обычный 20 2" xfId="770"/>
    <cellStyle name="Обычный 20 2 2" xfId="771"/>
    <cellStyle name="Обычный 20 2 3" xfId="772"/>
    <cellStyle name="Обычный 20 3" xfId="773"/>
    <cellStyle name="Обычный 20 3 2" xfId="774"/>
    <cellStyle name="Обычный 20 3 3" xfId="775"/>
    <cellStyle name="Обычный 20 4" xfId="776"/>
    <cellStyle name="Обычный 20 5" xfId="777"/>
    <cellStyle name="Обычный 20 6" xfId="778"/>
    <cellStyle name="Обычный 20 7" xfId="779"/>
    <cellStyle name="Обычный 21" xfId="780"/>
    <cellStyle name="Обычный 21 2" xfId="781"/>
    <cellStyle name="Обычный 21 2 2" xfId="782"/>
    <cellStyle name="Обычный 21 2 3" xfId="783"/>
    <cellStyle name="Обычный 21 3" xfId="784"/>
    <cellStyle name="Обычный 21 3 2" xfId="785"/>
    <cellStyle name="Обычный 21 3 3" xfId="786"/>
    <cellStyle name="Обычный 21 4" xfId="787"/>
    <cellStyle name="Обычный 21 5" xfId="788"/>
    <cellStyle name="Обычный 21 6" xfId="789"/>
    <cellStyle name="Обычный 21 7" xfId="790"/>
    <cellStyle name="Обычный 22" xfId="791"/>
    <cellStyle name="Обычный 22 2" xfId="792"/>
    <cellStyle name="Обычный 22 2 2" xfId="793"/>
    <cellStyle name="Обычный 22 2 3" xfId="794"/>
    <cellStyle name="Обычный 22 3" xfId="795"/>
    <cellStyle name="Обычный 22 3 2" xfId="796"/>
    <cellStyle name="Обычный 22 3 3" xfId="797"/>
    <cellStyle name="Обычный 22 4" xfId="798"/>
    <cellStyle name="Обычный 22 5" xfId="799"/>
    <cellStyle name="Обычный 22 6" xfId="800"/>
    <cellStyle name="Обычный 22 7" xfId="801"/>
    <cellStyle name="Обычный 23" xfId="802"/>
    <cellStyle name="Обычный 23 2" xfId="803"/>
    <cellStyle name="Обычный 23 3" xfId="804"/>
    <cellStyle name="Обычный 24" xfId="805"/>
    <cellStyle name="Обычный 24 2" xfId="806"/>
    <cellStyle name="Обычный 25" xfId="807"/>
    <cellStyle name="Обычный 25 2" xfId="808"/>
    <cellStyle name="Обычный 25 3" xfId="809"/>
    <cellStyle name="Обычный 26" xfId="810"/>
    <cellStyle name="Обычный 26 2" xfId="811"/>
    <cellStyle name="Обычный 26 3" xfId="812"/>
    <cellStyle name="Обычный 27" xfId="813"/>
    <cellStyle name="Обычный 27 2" xfId="814"/>
    <cellStyle name="Обычный 27 3" xfId="815"/>
    <cellStyle name="Обычный 28" xfId="816"/>
    <cellStyle name="Обычный 29" xfId="817"/>
    <cellStyle name="Обычный 3" xfId="818"/>
    <cellStyle name="Обычный 3 10" xfId="819"/>
    <cellStyle name="Обычный 3 10 2" xfId="820"/>
    <cellStyle name="Обычный 3 10 3" xfId="821"/>
    <cellStyle name="Обычный 3 11" xfId="822"/>
    <cellStyle name="Обычный 3 11 2" xfId="823"/>
    <cellStyle name="Обычный 3 11 3" xfId="824"/>
    <cellStyle name="Обычный 3 12" xfId="825"/>
    <cellStyle name="Обычный 3 12 2" xfId="826"/>
    <cellStyle name="Обычный 3 12 3" xfId="827"/>
    <cellStyle name="Обычный 3 13" xfId="828"/>
    <cellStyle name="Обычный 3 14" xfId="829"/>
    <cellStyle name="Обычный 3 15" xfId="830"/>
    <cellStyle name="Обычный 3 16" xfId="831"/>
    <cellStyle name="Обычный 3 2" xfId="832"/>
    <cellStyle name="Обычный 3 2 10" xfId="833"/>
    <cellStyle name="Обычный 3 2 2" xfId="834"/>
    <cellStyle name="Обычный 3 2 2 2" xfId="835"/>
    <cellStyle name="Обычный 3 2 2 2 2" xfId="836"/>
    <cellStyle name="Обычный 3 2 2 2 3" xfId="837"/>
    <cellStyle name="Обычный 3 2 2 3" xfId="838"/>
    <cellStyle name="Обычный 3 2 2 3 2" xfId="839"/>
    <cellStyle name="Обычный 3 2 2 3 3" xfId="840"/>
    <cellStyle name="Обычный 3 2 2 4" xfId="841"/>
    <cellStyle name="Обычный 3 2 2 5" xfId="842"/>
    <cellStyle name="Обычный 3 2 2 6" xfId="843"/>
    <cellStyle name="Обычный 3 2 2 7" xfId="844"/>
    <cellStyle name="Обычный 3 2 3" xfId="845"/>
    <cellStyle name="Обычный 3 2 3 2" xfId="846"/>
    <cellStyle name="Обычный 3 2 3 3" xfId="847"/>
    <cellStyle name="Обычный 3 2 4" xfId="848"/>
    <cellStyle name="Обычный 3 2 4 2" xfId="849"/>
    <cellStyle name="Обычный 3 2 4 3" xfId="850"/>
    <cellStyle name="Обычный 3 2 5" xfId="851"/>
    <cellStyle name="Обычный 3 2 5 2" xfId="852"/>
    <cellStyle name="Обычный 3 2 5 3" xfId="853"/>
    <cellStyle name="Обычный 3 2 6" xfId="854"/>
    <cellStyle name="Обычный 3 2 6 2" xfId="855"/>
    <cellStyle name="Обычный 3 2 6 3" xfId="856"/>
    <cellStyle name="Обычный 3 2 7" xfId="857"/>
    <cellStyle name="Обычный 3 2 8" xfId="858"/>
    <cellStyle name="Обычный 3 2 9" xfId="859"/>
    <cellStyle name="Обычный 3 3" xfId="860"/>
    <cellStyle name="Обычный 3 3 2" xfId="861"/>
    <cellStyle name="Обычный 3 3 2 2" xfId="862"/>
    <cellStyle name="Обычный 3 3 2 2 2" xfId="863"/>
    <cellStyle name="Обычный 3 3 2 2 3" xfId="864"/>
    <cellStyle name="Обычный 3 3 2 3" xfId="865"/>
    <cellStyle name="Обычный 3 3 2 3 2" xfId="866"/>
    <cellStyle name="Обычный 3 3 2 3 3" xfId="867"/>
    <cellStyle name="Обычный 3 3 2 4" xfId="868"/>
    <cellStyle name="Обычный 3 3 2 5" xfId="869"/>
    <cellStyle name="Обычный 3 3 2 6" xfId="870"/>
    <cellStyle name="Обычный 3 3 2 7" xfId="871"/>
    <cellStyle name="Обычный 3 3 3" xfId="872"/>
    <cellStyle name="Обычный 3 3 3 2" xfId="873"/>
    <cellStyle name="Обычный 3 3 3 3" xfId="874"/>
    <cellStyle name="Обычный 3 3 4" xfId="875"/>
    <cellStyle name="Обычный 3 3 4 2" xfId="876"/>
    <cellStyle name="Обычный 3 3 4 3" xfId="877"/>
    <cellStyle name="Обычный 3 3 5" xfId="878"/>
    <cellStyle name="Обычный 3 3 5 2" xfId="879"/>
    <cellStyle name="Обычный 3 3 5 3" xfId="880"/>
    <cellStyle name="Обычный 3 3 6" xfId="881"/>
    <cellStyle name="Обычный 3 3 7" xfId="882"/>
    <cellStyle name="Обычный 3 3 8" xfId="883"/>
    <cellStyle name="Обычный 3 3 9" xfId="884"/>
    <cellStyle name="Обычный 3 4" xfId="885"/>
    <cellStyle name="Обычный 3 4 2" xfId="886"/>
    <cellStyle name="Обычный 3 4 2 2" xfId="887"/>
    <cellStyle name="Обычный 3 4 2 2 2" xfId="888"/>
    <cellStyle name="Обычный 3 4 2 2 3" xfId="889"/>
    <cellStyle name="Обычный 3 4 2 3" xfId="890"/>
    <cellStyle name="Обычный 3 4 2 3 2" xfId="891"/>
    <cellStyle name="Обычный 3 4 2 3 3" xfId="892"/>
    <cellStyle name="Обычный 3 4 2 4" xfId="893"/>
    <cellStyle name="Обычный 3 4 2 5" xfId="894"/>
    <cellStyle name="Обычный 3 4 2 6" xfId="895"/>
    <cellStyle name="Обычный 3 4 2 7" xfId="896"/>
    <cellStyle name="Обычный 3 4 3" xfId="897"/>
    <cellStyle name="Обычный 3 4 3 2" xfId="898"/>
    <cellStyle name="Обычный 3 4 3 3" xfId="899"/>
    <cellStyle name="Обычный 3 4 4" xfId="900"/>
    <cellStyle name="Обычный 3 4 4 2" xfId="901"/>
    <cellStyle name="Обычный 3 4 4 3" xfId="902"/>
    <cellStyle name="Обычный 3 4 5" xfId="903"/>
    <cellStyle name="Обычный 3 4 5 2" xfId="904"/>
    <cellStyle name="Обычный 3 4 5 3" xfId="905"/>
    <cellStyle name="Обычный 3 4 6" xfId="906"/>
    <cellStyle name="Обычный 3 4 7" xfId="907"/>
    <cellStyle name="Обычный 3 4 8" xfId="908"/>
    <cellStyle name="Обычный 3 4 9" xfId="909"/>
    <cellStyle name="Обычный 3 5" xfId="910"/>
    <cellStyle name="Обычный 3 5 2" xfId="911"/>
    <cellStyle name="Обычный 3 5 2 2" xfId="912"/>
    <cellStyle name="Обычный 3 5 2 2 2" xfId="913"/>
    <cellStyle name="Обычный 3 5 2 2 3" xfId="914"/>
    <cellStyle name="Обычный 3 5 2 3" xfId="915"/>
    <cellStyle name="Обычный 3 5 2 3 2" xfId="916"/>
    <cellStyle name="Обычный 3 5 2 3 3" xfId="917"/>
    <cellStyle name="Обычный 3 5 2 4" xfId="918"/>
    <cellStyle name="Обычный 3 5 2 5" xfId="919"/>
    <cellStyle name="Обычный 3 5 2 6" xfId="920"/>
    <cellStyle name="Обычный 3 5 2 7" xfId="921"/>
    <cellStyle name="Обычный 3 5 3" xfId="922"/>
    <cellStyle name="Обычный 3 5 3 2" xfId="923"/>
    <cellStyle name="Обычный 3 5 3 3" xfId="924"/>
    <cellStyle name="Обычный 3 5 4" xfId="925"/>
    <cellStyle name="Обычный 3 5 4 2" xfId="926"/>
    <cellStyle name="Обычный 3 5 4 3" xfId="927"/>
    <cellStyle name="Обычный 3 5 5" xfId="928"/>
    <cellStyle name="Обычный 3 5 5 2" xfId="929"/>
    <cellStyle name="Обычный 3 5 5 3" xfId="930"/>
    <cellStyle name="Обычный 3 5 6" xfId="931"/>
    <cellStyle name="Обычный 3 5 7" xfId="932"/>
    <cellStyle name="Обычный 3 5 8" xfId="933"/>
    <cellStyle name="Обычный 3 5 9" xfId="934"/>
    <cellStyle name="Обычный 3 6" xfId="935"/>
    <cellStyle name="Обычный 3 6 2" xfId="936"/>
    <cellStyle name="Обычный 3 6 2 2" xfId="937"/>
    <cellStyle name="Обычный 3 6 2 3" xfId="938"/>
    <cellStyle name="Обычный 3 6 3" xfId="939"/>
    <cellStyle name="Обычный 3 6 3 2" xfId="940"/>
    <cellStyle name="Обычный 3 6 3 3" xfId="941"/>
    <cellStyle name="Обычный 3 6 4" xfId="942"/>
    <cellStyle name="Обычный 3 6 5" xfId="943"/>
    <cellStyle name="Обычный 3 6 6" xfId="944"/>
    <cellStyle name="Обычный 3 6 7" xfId="945"/>
    <cellStyle name="Обычный 3 7" xfId="946"/>
    <cellStyle name="Обычный 3 7 2" xfId="947"/>
    <cellStyle name="Обычный 3 7 2 2" xfId="948"/>
    <cellStyle name="Обычный 3 7 2 3" xfId="949"/>
    <cellStyle name="Обычный 3 7 3" xfId="950"/>
    <cellStyle name="Обычный 3 7 3 2" xfId="951"/>
    <cellStyle name="Обычный 3 7 3 3" xfId="952"/>
    <cellStyle name="Обычный 3 7 4" xfId="953"/>
    <cellStyle name="Обычный 3 7 5" xfId="954"/>
    <cellStyle name="Обычный 3 7 6" xfId="955"/>
    <cellStyle name="Обычный 3 7 7" xfId="956"/>
    <cellStyle name="Обычный 3 8" xfId="957"/>
    <cellStyle name="Обычный 3 8 2" xfId="958"/>
    <cellStyle name="Обычный 3 8 2 2" xfId="959"/>
    <cellStyle name="Обычный 3 8 2 3" xfId="960"/>
    <cellStyle name="Обычный 3 8 3" xfId="961"/>
    <cellStyle name="Обычный 3 8 3 2" xfId="962"/>
    <cellStyle name="Обычный 3 8 3 3" xfId="963"/>
    <cellStyle name="Обычный 3 8 4" xfId="964"/>
    <cellStyle name="Обычный 3 8 5" xfId="965"/>
    <cellStyle name="Обычный 3 8 6" xfId="966"/>
    <cellStyle name="Обычный 3 8 7" xfId="967"/>
    <cellStyle name="Обычный 3 9" xfId="968"/>
    <cellStyle name="Обычный 3 9 2" xfId="969"/>
    <cellStyle name="Обычный 3 9 3" xfId="970"/>
    <cellStyle name="Обычный 30" xfId="971"/>
    <cellStyle name="Обычный 31" xfId="972"/>
    <cellStyle name="Обычный 4" xfId="973"/>
    <cellStyle name="Обычный 4 10" xfId="974"/>
    <cellStyle name="Обычный 4 10 2" xfId="975"/>
    <cellStyle name="Обычный 4 10 3" xfId="976"/>
    <cellStyle name="Обычный 4 11" xfId="977"/>
    <cellStyle name="Обычный 4 11 2" xfId="978"/>
    <cellStyle name="Обычный 4 11 3" xfId="979"/>
    <cellStyle name="Обычный 4 12" xfId="980"/>
    <cellStyle name="Обычный 4 12 2" xfId="981"/>
    <cellStyle name="Обычный 4 12 3" xfId="982"/>
    <cellStyle name="Обычный 4 13" xfId="983"/>
    <cellStyle name="Обычный 4 14" xfId="984"/>
    <cellStyle name="Обычный 4 15" xfId="985"/>
    <cellStyle name="Обычный 4 16" xfId="986"/>
    <cellStyle name="Обычный 4 2" xfId="987"/>
    <cellStyle name="Обычный 4 2 10" xfId="988"/>
    <cellStyle name="Обычный 4 2 2" xfId="989"/>
    <cellStyle name="Обычный 4 2 2 2" xfId="990"/>
    <cellStyle name="Обычный 4 2 2 2 2" xfId="991"/>
    <cellStyle name="Обычный 4 2 2 2 3" xfId="992"/>
    <cellStyle name="Обычный 4 2 2 3" xfId="993"/>
    <cellStyle name="Обычный 4 2 2 3 2" xfId="994"/>
    <cellStyle name="Обычный 4 2 2 3 3" xfId="995"/>
    <cellStyle name="Обычный 4 2 2 4" xfId="996"/>
    <cellStyle name="Обычный 4 2 2 5" xfId="997"/>
    <cellStyle name="Обычный 4 2 2 6" xfId="998"/>
    <cellStyle name="Обычный 4 2 2 7" xfId="999"/>
    <cellStyle name="Обычный 4 2 3" xfId="1000"/>
    <cellStyle name="Обычный 4 2 3 2" xfId="1001"/>
    <cellStyle name="Обычный 4 2 3 3" xfId="1002"/>
    <cellStyle name="Обычный 4 2 4" xfId="1003"/>
    <cellStyle name="Обычный 4 2 4 2" xfId="1004"/>
    <cellStyle name="Обычный 4 2 4 3" xfId="1005"/>
    <cellStyle name="Обычный 4 2 5" xfId="1006"/>
    <cellStyle name="Обычный 4 2 5 2" xfId="1007"/>
    <cellStyle name="Обычный 4 2 5 3" xfId="1008"/>
    <cellStyle name="Обычный 4 2 6" xfId="1009"/>
    <cellStyle name="Обычный 4 2 6 2" xfId="1010"/>
    <cellStyle name="Обычный 4 2 6 3" xfId="1011"/>
    <cellStyle name="Обычный 4 2 7" xfId="1012"/>
    <cellStyle name="Обычный 4 2 8" xfId="1013"/>
    <cellStyle name="Обычный 4 2 9" xfId="1014"/>
    <cellStyle name="Обычный 4 3" xfId="1015"/>
    <cellStyle name="Обычный 4 3 2" xfId="1016"/>
    <cellStyle name="Обычный 4 3 2 2" xfId="1017"/>
    <cellStyle name="Обычный 4 3 2 2 2" xfId="1018"/>
    <cellStyle name="Обычный 4 3 2 2 3" xfId="1019"/>
    <cellStyle name="Обычный 4 3 2 3" xfId="1020"/>
    <cellStyle name="Обычный 4 3 2 3 2" xfId="1021"/>
    <cellStyle name="Обычный 4 3 2 3 3" xfId="1022"/>
    <cellStyle name="Обычный 4 3 2 4" xfId="1023"/>
    <cellStyle name="Обычный 4 3 2 5" xfId="1024"/>
    <cellStyle name="Обычный 4 3 2 6" xfId="1025"/>
    <cellStyle name="Обычный 4 3 2 7" xfId="1026"/>
    <cellStyle name="Обычный 4 3 3" xfId="1027"/>
    <cellStyle name="Обычный 4 3 3 2" xfId="1028"/>
    <cellStyle name="Обычный 4 3 3 3" xfId="1029"/>
    <cellStyle name="Обычный 4 3 4" xfId="1030"/>
    <cellStyle name="Обычный 4 3 4 2" xfId="1031"/>
    <cellStyle name="Обычный 4 3 4 3" xfId="1032"/>
    <cellStyle name="Обычный 4 3 5" xfId="1033"/>
    <cellStyle name="Обычный 4 3 5 2" xfId="1034"/>
    <cellStyle name="Обычный 4 3 5 3" xfId="1035"/>
    <cellStyle name="Обычный 4 3 6" xfId="1036"/>
    <cellStyle name="Обычный 4 3 7" xfId="1037"/>
    <cellStyle name="Обычный 4 3 8" xfId="1038"/>
    <cellStyle name="Обычный 4 3 9" xfId="1039"/>
    <cellStyle name="Обычный 4 4" xfId="1040"/>
    <cellStyle name="Обычный 4 4 2" xfId="1041"/>
    <cellStyle name="Обычный 4 4 2 2" xfId="1042"/>
    <cellStyle name="Обычный 4 4 2 2 2" xfId="1043"/>
    <cellStyle name="Обычный 4 4 2 2 3" xfId="1044"/>
    <cellStyle name="Обычный 4 4 2 3" xfId="1045"/>
    <cellStyle name="Обычный 4 4 2 3 2" xfId="1046"/>
    <cellStyle name="Обычный 4 4 2 3 3" xfId="1047"/>
    <cellStyle name="Обычный 4 4 2 4" xfId="1048"/>
    <cellStyle name="Обычный 4 4 2 5" xfId="1049"/>
    <cellStyle name="Обычный 4 4 2 6" xfId="1050"/>
    <cellStyle name="Обычный 4 4 2 7" xfId="1051"/>
    <cellStyle name="Обычный 4 4 3" xfId="1052"/>
    <cellStyle name="Обычный 4 4 3 2" xfId="1053"/>
    <cellStyle name="Обычный 4 4 3 3" xfId="1054"/>
    <cellStyle name="Обычный 4 4 4" xfId="1055"/>
    <cellStyle name="Обычный 4 4 4 2" xfId="1056"/>
    <cellStyle name="Обычный 4 4 4 3" xfId="1057"/>
    <cellStyle name="Обычный 4 4 5" xfId="1058"/>
    <cellStyle name="Обычный 4 4 5 2" xfId="1059"/>
    <cellStyle name="Обычный 4 4 5 3" xfId="1060"/>
    <cellStyle name="Обычный 4 4 6" xfId="1061"/>
    <cellStyle name="Обычный 4 4 7" xfId="1062"/>
    <cellStyle name="Обычный 4 4 8" xfId="1063"/>
    <cellStyle name="Обычный 4 4 9" xfId="1064"/>
    <cellStyle name="Обычный 4 5" xfId="1065"/>
    <cellStyle name="Обычный 4 5 2" xfId="1066"/>
    <cellStyle name="Обычный 4 5 2 2" xfId="1067"/>
    <cellStyle name="Обычный 4 5 2 2 2" xfId="1068"/>
    <cellStyle name="Обычный 4 5 2 2 3" xfId="1069"/>
    <cellStyle name="Обычный 4 5 2 3" xfId="1070"/>
    <cellStyle name="Обычный 4 5 2 3 2" xfId="1071"/>
    <cellStyle name="Обычный 4 5 2 3 3" xfId="1072"/>
    <cellStyle name="Обычный 4 5 2 4" xfId="1073"/>
    <cellStyle name="Обычный 4 5 2 5" xfId="1074"/>
    <cellStyle name="Обычный 4 5 2 6" xfId="1075"/>
    <cellStyle name="Обычный 4 5 2 7" xfId="1076"/>
    <cellStyle name="Обычный 4 5 3" xfId="1077"/>
    <cellStyle name="Обычный 4 5 3 2" xfId="1078"/>
    <cellStyle name="Обычный 4 5 3 3" xfId="1079"/>
    <cellStyle name="Обычный 4 5 4" xfId="1080"/>
    <cellStyle name="Обычный 4 5 4 2" xfId="1081"/>
    <cellStyle name="Обычный 4 5 4 3" xfId="1082"/>
    <cellStyle name="Обычный 4 5 5" xfId="1083"/>
    <cellStyle name="Обычный 4 5 5 2" xfId="1084"/>
    <cellStyle name="Обычный 4 5 5 3" xfId="1085"/>
    <cellStyle name="Обычный 4 5 6" xfId="1086"/>
    <cellStyle name="Обычный 4 5 7" xfId="1087"/>
    <cellStyle name="Обычный 4 5 8" xfId="1088"/>
    <cellStyle name="Обычный 4 5 9" xfId="1089"/>
    <cellStyle name="Обычный 4 6" xfId="1090"/>
    <cellStyle name="Обычный 4 6 2" xfId="1091"/>
    <cellStyle name="Обычный 4 6 2 2" xfId="1092"/>
    <cellStyle name="Обычный 4 6 2 3" xfId="1093"/>
    <cellStyle name="Обычный 4 6 3" xfId="1094"/>
    <cellStyle name="Обычный 4 6 3 2" xfId="1095"/>
    <cellStyle name="Обычный 4 6 3 3" xfId="1096"/>
    <cellStyle name="Обычный 4 6 4" xfId="1097"/>
    <cellStyle name="Обычный 4 6 5" xfId="1098"/>
    <cellStyle name="Обычный 4 6 6" xfId="1099"/>
    <cellStyle name="Обычный 4 6 7" xfId="1100"/>
    <cellStyle name="Обычный 4 7" xfId="1101"/>
    <cellStyle name="Обычный 4 7 2" xfId="1102"/>
    <cellStyle name="Обычный 4 7 2 2" xfId="1103"/>
    <cellStyle name="Обычный 4 7 2 3" xfId="1104"/>
    <cellStyle name="Обычный 4 7 3" xfId="1105"/>
    <cellStyle name="Обычный 4 7 3 2" xfId="1106"/>
    <cellStyle name="Обычный 4 7 3 3" xfId="1107"/>
    <cellStyle name="Обычный 4 7 4" xfId="1108"/>
    <cellStyle name="Обычный 4 7 5" xfId="1109"/>
    <cellStyle name="Обычный 4 7 6" xfId="1110"/>
    <cellStyle name="Обычный 4 7 7" xfId="1111"/>
    <cellStyle name="Обычный 4 8" xfId="1112"/>
    <cellStyle name="Обычный 4 8 2" xfId="1113"/>
    <cellStyle name="Обычный 4 8 2 2" xfId="1114"/>
    <cellStyle name="Обычный 4 8 2 3" xfId="1115"/>
    <cellStyle name="Обычный 4 8 3" xfId="1116"/>
    <cellStyle name="Обычный 4 8 3 2" xfId="1117"/>
    <cellStyle name="Обычный 4 8 3 3" xfId="1118"/>
    <cellStyle name="Обычный 4 8 4" xfId="1119"/>
    <cellStyle name="Обычный 4 8 5" xfId="1120"/>
    <cellStyle name="Обычный 4 8 6" xfId="1121"/>
    <cellStyle name="Обычный 4 8 7" xfId="1122"/>
    <cellStyle name="Обычный 4 9" xfId="1123"/>
    <cellStyle name="Обычный 4 9 2" xfId="1124"/>
    <cellStyle name="Обычный 4 9 3" xfId="1125"/>
    <cellStyle name="Обычный 5" xfId="1126"/>
    <cellStyle name="Обычный 5 10" xfId="1127"/>
    <cellStyle name="Обычный 5 10 2" xfId="1128"/>
    <cellStyle name="Обычный 5 10 3" xfId="1129"/>
    <cellStyle name="Обычный 5 11" xfId="1130"/>
    <cellStyle name="Обычный 5 11 2" xfId="1131"/>
    <cellStyle name="Обычный 5 11 3" xfId="1132"/>
    <cellStyle name="Обычный 5 12" xfId="1133"/>
    <cellStyle name="Обычный 5 12 2" xfId="1134"/>
    <cellStyle name="Обычный 5 12 3" xfId="1135"/>
    <cellStyle name="Обычный 5 13" xfId="1136"/>
    <cellStyle name="Обычный 5 14" xfId="1137"/>
    <cellStyle name="Обычный 5 15" xfId="1138"/>
    <cellStyle name="Обычный 5 16" xfId="1139"/>
    <cellStyle name="Обычный 5 2" xfId="1140"/>
    <cellStyle name="Обычный 5 2 10" xfId="1141"/>
    <cellStyle name="Обычный 5 2 2" xfId="1142"/>
    <cellStyle name="Обычный 5 2 2 2" xfId="1143"/>
    <cellStyle name="Обычный 5 2 2 2 2" xfId="1144"/>
    <cellStyle name="Обычный 5 2 2 2 3" xfId="1145"/>
    <cellStyle name="Обычный 5 2 2 3" xfId="1146"/>
    <cellStyle name="Обычный 5 2 2 3 2" xfId="1147"/>
    <cellStyle name="Обычный 5 2 2 3 3" xfId="1148"/>
    <cellStyle name="Обычный 5 2 2 4" xfId="1149"/>
    <cellStyle name="Обычный 5 2 2 5" xfId="1150"/>
    <cellStyle name="Обычный 5 2 2 6" xfId="1151"/>
    <cellStyle name="Обычный 5 2 2 7" xfId="1152"/>
    <cellStyle name="Обычный 5 2 3" xfId="1153"/>
    <cellStyle name="Обычный 5 2 3 2" xfId="1154"/>
    <cellStyle name="Обычный 5 2 3 3" xfId="1155"/>
    <cellStyle name="Обычный 5 2 4" xfId="1156"/>
    <cellStyle name="Обычный 5 2 4 2" xfId="1157"/>
    <cellStyle name="Обычный 5 2 4 3" xfId="1158"/>
    <cellStyle name="Обычный 5 2 5" xfId="1159"/>
    <cellStyle name="Обычный 5 2 5 2" xfId="1160"/>
    <cellStyle name="Обычный 5 2 5 3" xfId="1161"/>
    <cellStyle name="Обычный 5 2 6" xfId="1162"/>
    <cellStyle name="Обычный 5 2 6 2" xfId="1163"/>
    <cellStyle name="Обычный 5 2 6 3" xfId="1164"/>
    <cellStyle name="Обычный 5 2 7" xfId="1165"/>
    <cellStyle name="Обычный 5 2 8" xfId="1166"/>
    <cellStyle name="Обычный 5 2 9" xfId="1167"/>
    <cellStyle name="Обычный 5 3" xfId="1168"/>
    <cellStyle name="Обычный 5 3 2" xfId="1169"/>
    <cellStyle name="Обычный 5 3 2 2" xfId="1170"/>
    <cellStyle name="Обычный 5 3 2 2 2" xfId="1171"/>
    <cellStyle name="Обычный 5 3 2 2 3" xfId="1172"/>
    <cellStyle name="Обычный 5 3 2 3" xfId="1173"/>
    <cellStyle name="Обычный 5 3 2 3 2" xfId="1174"/>
    <cellStyle name="Обычный 5 3 2 3 3" xfId="1175"/>
    <cellStyle name="Обычный 5 3 2 4" xfId="1176"/>
    <cellStyle name="Обычный 5 3 2 5" xfId="1177"/>
    <cellStyle name="Обычный 5 3 2 6" xfId="1178"/>
    <cellStyle name="Обычный 5 3 2 7" xfId="1179"/>
    <cellStyle name="Обычный 5 3 3" xfId="1180"/>
    <cellStyle name="Обычный 5 3 3 2" xfId="1181"/>
    <cellStyle name="Обычный 5 3 3 3" xfId="1182"/>
    <cellStyle name="Обычный 5 3 4" xfId="1183"/>
    <cellStyle name="Обычный 5 3 4 2" xfId="1184"/>
    <cellStyle name="Обычный 5 3 4 3" xfId="1185"/>
    <cellStyle name="Обычный 5 3 5" xfId="1186"/>
    <cellStyle name="Обычный 5 3 5 2" xfId="1187"/>
    <cellStyle name="Обычный 5 3 5 3" xfId="1188"/>
    <cellStyle name="Обычный 5 3 6" xfId="1189"/>
    <cellStyle name="Обычный 5 3 7" xfId="1190"/>
    <cellStyle name="Обычный 5 3 8" xfId="1191"/>
    <cellStyle name="Обычный 5 3 9" xfId="1192"/>
    <cellStyle name="Обычный 5 4" xfId="1193"/>
    <cellStyle name="Обычный 5 4 2" xfId="1194"/>
    <cellStyle name="Обычный 5 4 2 2" xfId="1195"/>
    <cellStyle name="Обычный 5 4 2 2 2" xfId="1196"/>
    <cellStyle name="Обычный 5 4 2 2 3" xfId="1197"/>
    <cellStyle name="Обычный 5 4 2 3" xfId="1198"/>
    <cellStyle name="Обычный 5 4 2 3 2" xfId="1199"/>
    <cellStyle name="Обычный 5 4 2 3 3" xfId="1200"/>
    <cellStyle name="Обычный 5 4 2 4" xfId="1201"/>
    <cellStyle name="Обычный 5 4 2 5" xfId="1202"/>
    <cellStyle name="Обычный 5 4 2 6" xfId="1203"/>
    <cellStyle name="Обычный 5 4 2 7" xfId="1204"/>
    <cellStyle name="Обычный 5 4 3" xfId="1205"/>
    <cellStyle name="Обычный 5 4 3 2" xfId="1206"/>
    <cellStyle name="Обычный 5 4 3 3" xfId="1207"/>
    <cellStyle name="Обычный 5 4 4" xfId="1208"/>
    <cellStyle name="Обычный 5 4 4 2" xfId="1209"/>
    <cellStyle name="Обычный 5 4 4 3" xfId="1210"/>
    <cellStyle name="Обычный 5 4 5" xfId="1211"/>
    <cellStyle name="Обычный 5 4 5 2" xfId="1212"/>
    <cellStyle name="Обычный 5 4 5 3" xfId="1213"/>
    <cellStyle name="Обычный 5 4 6" xfId="1214"/>
    <cellStyle name="Обычный 5 4 7" xfId="1215"/>
    <cellStyle name="Обычный 5 4 8" xfId="1216"/>
    <cellStyle name="Обычный 5 4 9" xfId="1217"/>
    <cellStyle name="Обычный 5 5" xfId="1218"/>
    <cellStyle name="Обычный 5 5 2" xfId="1219"/>
    <cellStyle name="Обычный 5 5 2 2" xfId="1220"/>
    <cellStyle name="Обычный 5 5 2 2 2" xfId="1221"/>
    <cellStyle name="Обычный 5 5 2 2 3" xfId="1222"/>
    <cellStyle name="Обычный 5 5 2 3" xfId="1223"/>
    <cellStyle name="Обычный 5 5 2 3 2" xfId="1224"/>
    <cellStyle name="Обычный 5 5 2 3 3" xfId="1225"/>
    <cellStyle name="Обычный 5 5 2 4" xfId="1226"/>
    <cellStyle name="Обычный 5 5 2 5" xfId="1227"/>
    <cellStyle name="Обычный 5 5 2 6" xfId="1228"/>
    <cellStyle name="Обычный 5 5 2 7" xfId="1229"/>
    <cellStyle name="Обычный 5 5 3" xfId="1230"/>
    <cellStyle name="Обычный 5 5 3 2" xfId="1231"/>
    <cellStyle name="Обычный 5 5 3 3" xfId="1232"/>
    <cellStyle name="Обычный 5 5 4" xfId="1233"/>
    <cellStyle name="Обычный 5 5 4 2" xfId="1234"/>
    <cellStyle name="Обычный 5 5 4 3" xfId="1235"/>
    <cellStyle name="Обычный 5 5 5" xfId="1236"/>
    <cellStyle name="Обычный 5 5 5 2" xfId="1237"/>
    <cellStyle name="Обычный 5 5 5 3" xfId="1238"/>
    <cellStyle name="Обычный 5 5 6" xfId="1239"/>
    <cellStyle name="Обычный 5 5 7" xfId="1240"/>
    <cellStyle name="Обычный 5 5 8" xfId="1241"/>
    <cellStyle name="Обычный 5 5 9" xfId="1242"/>
    <cellStyle name="Обычный 5 6" xfId="1243"/>
    <cellStyle name="Обычный 5 6 2" xfId="1244"/>
    <cellStyle name="Обычный 5 6 2 2" xfId="1245"/>
    <cellStyle name="Обычный 5 6 2 3" xfId="1246"/>
    <cellStyle name="Обычный 5 6 3" xfId="1247"/>
    <cellStyle name="Обычный 5 6 3 2" xfId="1248"/>
    <cellStyle name="Обычный 5 6 3 3" xfId="1249"/>
    <cellStyle name="Обычный 5 6 4" xfId="1250"/>
    <cellStyle name="Обычный 5 6 5" xfId="1251"/>
    <cellStyle name="Обычный 5 6 6" xfId="1252"/>
    <cellStyle name="Обычный 5 6 7" xfId="1253"/>
    <cellStyle name="Обычный 5 7" xfId="1254"/>
    <cellStyle name="Обычный 5 7 2" xfId="1255"/>
    <cellStyle name="Обычный 5 7 2 2" xfId="1256"/>
    <cellStyle name="Обычный 5 7 2 3" xfId="1257"/>
    <cellStyle name="Обычный 5 7 3" xfId="1258"/>
    <cellStyle name="Обычный 5 7 3 2" xfId="1259"/>
    <cellStyle name="Обычный 5 7 3 3" xfId="1260"/>
    <cellStyle name="Обычный 5 7 4" xfId="1261"/>
    <cellStyle name="Обычный 5 7 5" xfId="1262"/>
    <cellStyle name="Обычный 5 7 6" xfId="1263"/>
    <cellStyle name="Обычный 5 7 7" xfId="1264"/>
    <cellStyle name="Обычный 5 8" xfId="1265"/>
    <cellStyle name="Обычный 5 8 2" xfId="1266"/>
    <cellStyle name="Обычный 5 8 2 2" xfId="1267"/>
    <cellStyle name="Обычный 5 8 2 3" xfId="1268"/>
    <cellStyle name="Обычный 5 8 3" xfId="1269"/>
    <cellStyle name="Обычный 5 8 3 2" xfId="1270"/>
    <cellStyle name="Обычный 5 8 3 3" xfId="1271"/>
    <cellStyle name="Обычный 5 8 4" xfId="1272"/>
    <cellStyle name="Обычный 5 8 5" xfId="1273"/>
    <cellStyle name="Обычный 5 8 6" xfId="1274"/>
    <cellStyle name="Обычный 5 8 7" xfId="1275"/>
    <cellStyle name="Обычный 5 9" xfId="1276"/>
    <cellStyle name="Обычный 5 9 2" xfId="1277"/>
    <cellStyle name="Обычный 5 9 3" xfId="1278"/>
    <cellStyle name="Обычный 6" xfId="1279"/>
    <cellStyle name="Обычный 6 10" xfId="1280"/>
    <cellStyle name="Обычный 6 10 2" xfId="1281"/>
    <cellStyle name="Обычный 6 10 3" xfId="1282"/>
    <cellStyle name="Обычный 6 11" xfId="1283"/>
    <cellStyle name="Обычный 6 11 2" xfId="1284"/>
    <cellStyle name="Обычный 6 11 3" xfId="1285"/>
    <cellStyle name="Обычный 6 12" xfId="1286"/>
    <cellStyle name="Обычный 6 12 2" xfId="1287"/>
    <cellStyle name="Обычный 6 12 3" xfId="1288"/>
    <cellStyle name="Обычный 6 13" xfId="1289"/>
    <cellStyle name="Обычный 6 14" xfId="1290"/>
    <cellStyle name="Обычный 6 15" xfId="1291"/>
    <cellStyle name="Обычный 6 16" xfId="1292"/>
    <cellStyle name="Обычный 6 2" xfId="1293"/>
    <cellStyle name="Обычный 6 2 10" xfId="1294"/>
    <cellStyle name="Обычный 6 2 2" xfId="1295"/>
    <cellStyle name="Обычный 6 2 2 2" xfId="1296"/>
    <cellStyle name="Обычный 6 2 2 2 2" xfId="1297"/>
    <cellStyle name="Обычный 6 2 2 2 3" xfId="1298"/>
    <cellStyle name="Обычный 6 2 2 3" xfId="1299"/>
    <cellStyle name="Обычный 6 2 2 3 2" xfId="1300"/>
    <cellStyle name="Обычный 6 2 2 3 3" xfId="1301"/>
    <cellStyle name="Обычный 6 2 2 4" xfId="1302"/>
    <cellStyle name="Обычный 6 2 2 5" xfId="1303"/>
    <cellStyle name="Обычный 6 2 2 6" xfId="1304"/>
    <cellStyle name="Обычный 6 2 2 7" xfId="1305"/>
    <cellStyle name="Обычный 6 2 3" xfId="1306"/>
    <cellStyle name="Обычный 6 2 3 2" xfId="1307"/>
    <cellStyle name="Обычный 6 2 3 3" xfId="1308"/>
    <cellStyle name="Обычный 6 2 4" xfId="1309"/>
    <cellStyle name="Обычный 6 2 4 2" xfId="1310"/>
    <cellStyle name="Обычный 6 2 4 3" xfId="1311"/>
    <cellStyle name="Обычный 6 2 5" xfId="1312"/>
    <cellStyle name="Обычный 6 2 5 2" xfId="1313"/>
    <cellStyle name="Обычный 6 2 5 3" xfId="1314"/>
    <cellStyle name="Обычный 6 2 6" xfId="1315"/>
    <cellStyle name="Обычный 6 2 6 2" xfId="1316"/>
    <cellStyle name="Обычный 6 2 6 3" xfId="1317"/>
    <cellStyle name="Обычный 6 2 7" xfId="1318"/>
    <cellStyle name="Обычный 6 2 8" xfId="1319"/>
    <cellStyle name="Обычный 6 2 9" xfId="1320"/>
    <cellStyle name="Обычный 6 3" xfId="1321"/>
    <cellStyle name="Обычный 6 3 2" xfId="1322"/>
    <cellStyle name="Обычный 6 3 2 2" xfId="1323"/>
    <cellStyle name="Обычный 6 3 2 2 2" xfId="1324"/>
    <cellStyle name="Обычный 6 3 2 2 3" xfId="1325"/>
    <cellStyle name="Обычный 6 3 2 3" xfId="1326"/>
    <cellStyle name="Обычный 6 3 2 3 2" xfId="1327"/>
    <cellStyle name="Обычный 6 3 2 3 3" xfId="1328"/>
    <cellStyle name="Обычный 6 3 2 4" xfId="1329"/>
    <cellStyle name="Обычный 6 3 2 5" xfId="1330"/>
    <cellStyle name="Обычный 6 3 2 6" xfId="1331"/>
    <cellStyle name="Обычный 6 3 2 7" xfId="1332"/>
    <cellStyle name="Обычный 6 3 3" xfId="1333"/>
    <cellStyle name="Обычный 6 3 3 2" xfId="1334"/>
    <cellStyle name="Обычный 6 3 3 3" xfId="1335"/>
    <cellStyle name="Обычный 6 3 4" xfId="1336"/>
    <cellStyle name="Обычный 6 3 4 2" xfId="1337"/>
    <cellStyle name="Обычный 6 3 4 3" xfId="1338"/>
    <cellStyle name="Обычный 6 3 5" xfId="1339"/>
    <cellStyle name="Обычный 6 3 5 2" xfId="1340"/>
    <cellStyle name="Обычный 6 3 5 3" xfId="1341"/>
    <cellStyle name="Обычный 6 3 6" xfId="1342"/>
    <cellStyle name="Обычный 6 3 7" xfId="1343"/>
    <cellStyle name="Обычный 6 3 8" xfId="1344"/>
    <cellStyle name="Обычный 6 3 9" xfId="1345"/>
    <cellStyle name="Обычный 6 4" xfId="1346"/>
    <cellStyle name="Обычный 6 4 2" xfId="1347"/>
    <cellStyle name="Обычный 6 4 2 2" xfId="1348"/>
    <cellStyle name="Обычный 6 4 2 2 2" xfId="1349"/>
    <cellStyle name="Обычный 6 4 2 2 3" xfId="1350"/>
    <cellStyle name="Обычный 6 4 2 3" xfId="1351"/>
    <cellStyle name="Обычный 6 4 2 3 2" xfId="1352"/>
    <cellStyle name="Обычный 6 4 2 3 3" xfId="1353"/>
    <cellStyle name="Обычный 6 4 2 4" xfId="1354"/>
    <cellStyle name="Обычный 6 4 2 5" xfId="1355"/>
    <cellStyle name="Обычный 6 4 2 6" xfId="1356"/>
    <cellStyle name="Обычный 6 4 2 7" xfId="1357"/>
    <cellStyle name="Обычный 6 4 3" xfId="1358"/>
    <cellStyle name="Обычный 6 4 3 2" xfId="1359"/>
    <cellStyle name="Обычный 6 4 3 3" xfId="1360"/>
    <cellStyle name="Обычный 6 4 4" xfId="1361"/>
    <cellStyle name="Обычный 6 4 4 2" xfId="1362"/>
    <cellStyle name="Обычный 6 4 4 3" xfId="1363"/>
    <cellStyle name="Обычный 6 4 5" xfId="1364"/>
    <cellStyle name="Обычный 6 4 5 2" xfId="1365"/>
    <cellStyle name="Обычный 6 4 5 3" xfId="1366"/>
    <cellStyle name="Обычный 6 4 6" xfId="1367"/>
    <cellStyle name="Обычный 6 4 7" xfId="1368"/>
    <cellStyle name="Обычный 6 4 8" xfId="1369"/>
    <cellStyle name="Обычный 6 4 9" xfId="1370"/>
    <cellStyle name="Обычный 6 5" xfId="1371"/>
    <cellStyle name="Обычный 6 5 2" xfId="1372"/>
    <cellStyle name="Обычный 6 5 2 2" xfId="1373"/>
    <cellStyle name="Обычный 6 5 2 2 2" xfId="1374"/>
    <cellStyle name="Обычный 6 5 2 2 3" xfId="1375"/>
    <cellStyle name="Обычный 6 5 2 3" xfId="1376"/>
    <cellStyle name="Обычный 6 5 2 3 2" xfId="1377"/>
    <cellStyle name="Обычный 6 5 2 3 3" xfId="1378"/>
    <cellStyle name="Обычный 6 5 2 4" xfId="1379"/>
    <cellStyle name="Обычный 6 5 2 5" xfId="1380"/>
    <cellStyle name="Обычный 6 5 2 6" xfId="1381"/>
    <cellStyle name="Обычный 6 5 2 7" xfId="1382"/>
    <cellStyle name="Обычный 6 5 3" xfId="1383"/>
    <cellStyle name="Обычный 6 5 3 2" xfId="1384"/>
    <cellStyle name="Обычный 6 5 3 3" xfId="1385"/>
    <cellStyle name="Обычный 6 5 4" xfId="1386"/>
    <cellStyle name="Обычный 6 5 4 2" xfId="1387"/>
    <cellStyle name="Обычный 6 5 4 3" xfId="1388"/>
    <cellStyle name="Обычный 6 5 5" xfId="1389"/>
    <cellStyle name="Обычный 6 5 5 2" xfId="1390"/>
    <cellStyle name="Обычный 6 5 5 3" xfId="1391"/>
    <cellStyle name="Обычный 6 5 6" xfId="1392"/>
    <cellStyle name="Обычный 6 5 7" xfId="1393"/>
    <cellStyle name="Обычный 6 5 8" xfId="1394"/>
    <cellStyle name="Обычный 6 5 9" xfId="1395"/>
    <cellStyle name="Обычный 6 6" xfId="1396"/>
    <cellStyle name="Обычный 6 6 2" xfId="1397"/>
    <cellStyle name="Обычный 6 6 2 2" xfId="1398"/>
    <cellStyle name="Обычный 6 6 2 3" xfId="1399"/>
    <cellStyle name="Обычный 6 6 3" xfId="1400"/>
    <cellStyle name="Обычный 6 6 3 2" xfId="1401"/>
    <cellStyle name="Обычный 6 6 3 3" xfId="1402"/>
    <cellStyle name="Обычный 6 6 4" xfId="1403"/>
    <cellStyle name="Обычный 6 6 5" xfId="1404"/>
    <cellStyle name="Обычный 6 6 6" xfId="1405"/>
    <cellStyle name="Обычный 6 6 7" xfId="1406"/>
    <cellStyle name="Обычный 6 7" xfId="1407"/>
    <cellStyle name="Обычный 6 7 2" xfId="1408"/>
    <cellStyle name="Обычный 6 7 2 2" xfId="1409"/>
    <cellStyle name="Обычный 6 7 2 3" xfId="1410"/>
    <cellStyle name="Обычный 6 7 3" xfId="1411"/>
    <cellStyle name="Обычный 6 7 3 2" xfId="1412"/>
    <cellStyle name="Обычный 6 7 3 3" xfId="1413"/>
    <cellStyle name="Обычный 6 7 4" xfId="1414"/>
    <cellStyle name="Обычный 6 7 5" xfId="1415"/>
    <cellStyle name="Обычный 6 7 6" xfId="1416"/>
    <cellStyle name="Обычный 6 7 7" xfId="1417"/>
    <cellStyle name="Обычный 6 8" xfId="1418"/>
    <cellStyle name="Обычный 6 8 2" xfId="1419"/>
    <cellStyle name="Обычный 6 8 2 2" xfId="1420"/>
    <cellStyle name="Обычный 6 8 2 3" xfId="1421"/>
    <cellStyle name="Обычный 6 8 3" xfId="1422"/>
    <cellStyle name="Обычный 6 8 3 2" xfId="1423"/>
    <cellStyle name="Обычный 6 8 3 3" xfId="1424"/>
    <cellStyle name="Обычный 6 8 4" xfId="1425"/>
    <cellStyle name="Обычный 6 8 5" xfId="1426"/>
    <cellStyle name="Обычный 6 8 6" xfId="1427"/>
    <cellStyle name="Обычный 6 8 7" xfId="1428"/>
    <cellStyle name="Обычный 6 9" xfId="1429"/>
    <cellStyle name="Обычный 6 9 2" xfId="1430"/>
    <cellStyle name="Обычный 6 9 3" xfId="1431"/>
    <cellStyle name="Обычный 7" xfId="1432"/>
    <cellStyle name="Обычный 7 10" xfId="1433"/>
    <cellStyle name="Обычный 7 10 2" xfId="1434"/>
    <cellStyle name="Обычный 7 10 3" xfId="1435"/>
    <cellStyle name="Обычный 7 11" xfId="1436"/>
    <cellStyle name="Обычный 7 11 2" xfId="1437"/>
    <cellStyle name="Обычный 7 11 3" xfId="1438"/>
    <cellStyle name="Обычный 7 12" xfId="1439"/>
    <cellStyle name="Обычный 7 12 2" xfId="1440"/>
    <cellStyle name="Обычный 7 12 3" xfId="1441"/>
    <cellStyle name="Обычный 7 13" xfId="1442"/>
    <cellStyle name="Обычный 7 14" xfId="1443"/>
    <cellStyle name="Обычный 7 15" xfId="1444"/>
    <cellStyle name="Обычный 7 16" xfId="1445"/>
    <cellStyle name="Обычный 7 2" xfId="1446"/>
    <cellStyle name="Обычный 7 2 10" xfId="1447"/>
    <cellStyle name="Обычный 7 2 2" xfId="1448"/>
    <cellStyle name="Обычный 7 2 2 2" xfId="1449"/>
    <cellStyle name="Обычный 7 2 2 2 2" xfId="1450"/>
    <cellStyle name="Обычный 7 2 2 2 3" xfId="1451"/>
    <cellStyle name="Обычный 7 2 2 3" xfId="1452"/>
    <cellStyle name="Обычный 7 2 2 3 2" xfId="1453"/>
    <cellStyle name="Обычный 7 2 2 3 3" xfId="1454"/>
    <cellStyle name="Обычный 7 2 2 4" xfId="1455"/>
    <cellStyle name="Обычный 7 2 2 5" xfId="1456"/>
    <cellStyle name="Обычный 7 2 2 6" xfId="1457"/>
    <cellStyle name="Обычный 7 2 2 7" xfId="1458"/>
    <cellStyle name="Обычный 7 2 3" xfId="1459"/>
    <cellStyle name="Обычный 7 2 3 2" xfId="1460"/>
    <cellStyle name="Обычный 7 2 3 3" xfId="1461"/>
    <cellStyle name="Обычный 7 2 4" xfId="1462"/>
    <cellStyle name="Обычный 7 2 4 2" xfId="1463"/>
    <cellStyle name="Обычный 7 2 4 3" xfId="1464"/>
    <cellStyle name="Обычный 7 2 5" xfId="1465"/>
    <cellStyle name="Обычный 7 2 5 2" xfId="1466"/>
    <cellStyle name="Обычный 7 2 5 3" xfId="1467"/>
    <cellStyle name="Обычный 7 2 6" xfId="1468"/>
    <cellStyle name="Обычный 7 2 6 2" xfId="1469"/>
    <cellStyle name="Обычный 7 2 6 3" xfId="1470"/>
    <cellStyle name="Обычный 7 2 7" xfId="1471"/>
    <cellStyle name="Обычный 7 2 8" xfId="1472"/>
    <cellStyle name="Обычный 7 2 9" xfId="1473"/>
    <cellStyle name="Обычный 7 3" xfId="1474"/>
    <cellStyle name="Обычный 7 3 2" xfId="1475"/>
    <cellStyle name="Обычный 7 3 2 2" xfId="1476"/>
    <cellStyle name="Обычный 7 3 2 2 2" xfId="1477"/>
    <cellStyle name="Обычный 7 3 2 2 3" xfId="1478"/>
    <cellStyle name="Обычный 7 3 2 3" xfId="1479"/>
    <cellStyle name="Обычный 7 3 2 3 2" xfId="1480"/>
    <cellStyle name="Обычный 7 3 2 3 3" xfId="1481"/>
    <cellStyle name="Обычный 7 3 2 4" xfId="1482"/>
    <cellStyle name="Обычный 7 3 2 5" xfId="1483"/>
    <cellStyle name="Обычный 7 3 2 6" xfId="1484"/>
    <cellStyle name="Обычный 7 3 2 7" xfId="1485"/>
    <cellStyle name="Обычный 7 3 3" xfId="1486"/>
    <cellStyle name="Обычный 7 3 3 2" xfId="1487"/>
    <cellStyle name="Обычный 7 3 3 3" xfId="1488"/>
    <cellStyle name="Обычный 7 3 4" xfId="1489"/>
    <cellStyle name="Обычный 7 3 4 2" xfId="1490"/>
    <cellStyle name="Обычный 7 3 4 3" xfId="1491"/>
    <cellStyle name="Обычный 7 3 5" xfId="1492"/>
    <cellStyle name="Обычный 7 3 5 2" xfId="1493"/>
    <cellStyle name="Обычный 7 3 5 3" xfId="1494"/>
    <cellStyle name="Обычный 7 3 6" xfId="1495"/>
    <cellStyle name="Обычный 7 3 7" xfId="1496"/>
    <cellStyle name="Обычный 7 3 8" xfId="1497"/>
    <cellStyle name="Обычный 7 3 9" xfId="1498"/>
    <cellStyle name="Обычный 7 4" xfId="1499"/>
    <cellStyle name="Обычный 7 4 2" xfId="1500"/>
    <cellStyle name="Обычный 7 4 2 2" xfId="1501"/>
    <cellStyle name="Обычный 7 4 2 2 2" xfId="1502"/>
    <cellStyle name="Обычный 7 4 2 2 3" xfId="1503"/>
    <cellStyle name="Обычный 7 4 2 3" xfId="1504"/>
    <cellStyle name="Обычный 7 4 2 3 2" xfId="1505"/>
    <cellStyle name="Обычный 7 4 2 3 3" xfId="1506"/>
    <cellStyle name="Обычный 7 4 2 4" xfId="1507"/>
    <cellStyle name="Обычный 7 4 2 5" xfId="1508"/>
    <cellStyle name="Обычный 7 4 2 6" xfId="1509"/>
    <cellStyle name="Обычный 7 4 2 7" xfId="1510"/>
    <cellStyle name="Обычный 7 4 3" xfId="1511"/>
    <cellStyle name="Обычный 7 4 3 2" xfId="1512"/>
    <cellStyle name="Обычный 7 4 3 3" xfId="1513"/>
    <cellStyle name="Обычный 7 4 4" xfId="1514"/>
    <cellStyle name="Обычный 7 4 4 2" xfId="1515"/>
    <cellStyle name="Обычный 7 4 4 3" xfId="1516"/>
    <cellStyle name="Обычный 7 4 5" xfId="1517"/>
    <cellStyle name="Обычный 7 4 5 2" xfId="1518"/>
    <cellStyle name="Обычный 7 4 5 3" xfId="1519"/>
    <cellStyle name="Обычный 7 4 6" xfId="1520"/>
    <cellStyle name="Обычный 7 4 7" xfId="1521"/>
    <cellStyle name="Обычный 7 4 8" xfId="1522"/>
    <cellStyle name="Обычный 7 4 9" xfId="1523"/>
    <cellStyle name="Обычный 7 5" xfId="1524"/>
    <cellStyle name="Обычный 7 5 2" xfId="1525"/>
    <cellStyle name="Обычный 7 5 2 2" xfId="1526"/>
    <cellStyle name="Обычный 7 5 2 2 2" xfId="1527"/>
    <cellStyle name="Обычный 7 5 2 2 3" xfId="1528"/>
    <cellStyle name="Обычный 7 5 2 3" xfId="1529"/>
    <cellStyle name="Обычный 7 5 2 3 2" xfId="1530"/>
    <cellStyle name="Обычный 7 5 2 3 3" xfId="1531"/>
    <cellStyle name="Обычный 7 5 2 4" xfId="1532"/>
    <cellStyle name="Обычный 7 5 2 5" xfId="1533"/>
    <cellStyle name="Обычный 7 5 2 6" xfId="1534"/>
    <cellStyle name="Обычный 7 5 2 7" xfId="1535"/>
    <cellStyle name="Обычный 7 5 3" xfId="1536"/>
    <cellStyle name="Обычный 7 5 3 2" xfId="1537"/>
    <cellStyle name="Обычный 7 5 3 3" xfId="1538"/>
    <cellStyle name="Обычный 7 5 4" xfId="1539"/>
    <cellStyle name="Обычный 7 5 4 2" xfId="1540"/>
    <cellStyle name="Обычный 7 5 4 3" xfId="1541"/>
    <cellStyle name="Обычный 7 5 5" xfId="1542"/>
    <cellStyle name="Обычный 7 5 5 2" xfId="1543"/>
    <cellStyle name="Обычный 7 5 5 3" xfId="1544"/>
    <cellStyle name="Обычный 7 5 6" xfId="1545"/>
    <cellStyle name="Обычный 7 5 7" xfId="1546"/>
    <cellStyle name="Обычный 7 5 8" xfId="1547"/>
    <cellStyle name="Обычный 7 5 9" xfId="1548"/>
    <cellStyle name="Обычный 7 6" xfId="1549"/>
    <cellStyle name="Обычный 7 6 2" xfId="1550"/>
    <cellStyle name="Обычный 7 6 2 2" xfId="1551"/>
    <cellStyle name="Обычный 7 6 2 3" xfId="1552"/>
    <cellStyle name="Обычный 7 6 3" xfId="1553"/>
    <cellStyle name="Обычный 7 6 3 2" xfId="1554"/>
    <cellStyle name="Обычный 7 6 3 3" xfId="1555"/>
    <cellStyle name="Обычный 7 6 4" xfId="1556"/>
    <cellStyle name="Обычный 7 6 5" xfId="1557"/>
    <cellStyle name="Обычный 7 6 6" xfId="1558"/>
    <cellStyle name="Обычный 7 6 7" xfId="1559"/>
    <cellStyle name="Обычный 7 7" xfId="1560"/>
    <cellStyle name="Обычный 7 7 2" xfId="1561"/>
    <cellStyle name="Обычный 7 7 2 2" xfId="1562"/>
    <cellStyle name="Обычный 7 7 2 3" xfId="1563"/>
    <cellStyle name="Обычный 7 7 3" xfId="1564"/>
    <cellStyle name="Обычный 7 7 3 2" xfId="1565"/>
    <cellStyle name="Обычный 7 7 3 3" xfId="1566"/>
    <cellStyle name="Обычный 7 7 4" xfId="1567"/>
    <cellStyle name="Обычный 7 7 5" xfId="1568"/>
    <cellStyle name="Обычный 7 7 6" xfId="1569"/>
    <cellStyle name="Обычный 7 7 7" xfId="1570"/>
    <cellStyle name="Обычный 7 8" xfId="1571"/>
    <cellStyle name="Обычный 7 8 2" xfId="1572"/>
    <cellStyle name="Обычный 7 8 2 2" xfId="1573"/>
    <cellStyle name="Обычный 7 8 2 3" xfId="1574"/>
    <cellStyle name="Обычный 7 8 3" xfId="1575"/>
    <cellStyle name="Обычный 7 8 3 2" xfId="1576"/>
    <cellStyle name="Обычный 7 8 3 3" xfId="1577"/>
    <cellStyle name="Обычный 7 8 4" xfId="1578"/>
    <cellStyle name="Обычный 7 8 5" xfId="1579"/>
    <cellStyle name="Обычный 7 8 6" xfId="1580"/>
    <cellStyle name="Обычный 7 8 7" xfId="1581"/>
    <cellStyle name="Обычный 7 9" xfId="1582"/>
    <cellStyle name="Обычный 7 9 2" xfId="1583"/>
    <cellStyle name="Обычный 7 9 3" xfId="1584"/>
    <cellStyle name="Обычный 8" xfId="1585"/>
    <cellStyle name="Обычный 8 10" xfId="1586"/>
    <cellStyle name="Обычный 8 10 2" xfId="1587"/>
    <cellStyle name="Обычный 8 10 3" xfId="1588"/>
    <cellStyle name="Обычный 8 11" xfId="1589"/>
    <cellStyle name="Обычный 8 11 2" xfId="1590"/>
    <cellStyle name="Обычный 8 11 3" xfId="1591"/>
    <cellStyle name="Обычный 8 12" xfId="1592"/>
    <cellStyle name="Обычный 8 12 2" xfId="1593"/>
    <cellStyle name="Обычный 8 12 3" xfId="1594"/>
    <cellStyle name="Обычный 8 13" xfId="1595"/>
    <cellStyle name="Обычный 8 14" xfId="1596"/>
    <cellStyle name="Обычный 8 15" xfId="1597"/>
    <cellStyle name="Обычный 8 16" xfId="1598"/>
    <cellStyle name="Обычный 8 2" xfId="1599"/>
    <cellStyle name="Обычный 8 2 10" xfId="1600"/>
    <cellStyle name="Обычный 8 2 2" xfId="1601"/>
    <cellStyle name="Обычный 8 2 2 2" xfId="1602"/>
    <cellStyle name="Обычный 8 2 2 2 2" xfId="1603"/>
    <cellStyle name="Обычный 8 2 2 2 3" xfId="1604"/>
    <cellStyle name="Обычный 8 2 2 3" xfId="1605"/>
    <cellStyle name="Обычный 8 2 2 3 2" xfId="1606"/>
    <cellStyle name="Обычный 8 2 2 3 3" xfId="1607"/>
    <cellStyle name="Обычный 8 2 2 4" xfId="1608"/>
    <cellStyle name="Обычный 8 2 2 5" xfId="1609"/>
    <cellStyle name="Обычный 8 2 2 6" xfId="1610"/>
    <cellStyle name="Обычный 8 2 2 7" xfId="1611"/>
    <cellStyle name="Обычный 8 2 3" xfId="1612"/>
    <cellStyle name="Обычный 8 2 3 2" xfId="1613"/>
    <cellStyle name="Обычный 8 2 3 3" xfId="1614"/>
    <cellStyle name="Обычный 8 2 4" xfId="1615"/>
    <cellStyle name="Обычный 8 2 4 2" xfId="1616"/>
    <cellStyle name="Обычный 8 2 4 3" xfId="1617"/>
    <cellStyle name="Обычный 8 2 5" xfId="1618"/>
    <cellStyle name="Обычный 8 2 5 2" xfId="1619"/>
    <cellStyle name="Обычный 8 2 5 3" xfId="1620"/>
    <cellStyle name="Обычный 8 2 6" xfId="1621"/>
    <cellStyle name="Обычный 8 2 6 2" xfId="1622"/>
    <cellStyle name="Обычный 8 2 6 3" xfId="1623"/>
    <cellStyle name="Обычный 8 2 7" xfId="1624"/>
    <cellStyle name="Обычный 8 2 8" xfId="1625"/>
    <cellStyle name="Обычный 8 2 9" xfId="1626"/>
    <cellStyle name="Обычный 8 3" xfId="1627"/>
    <cellStyle name="Обычный 8 3 2" xfId="1628"/>
    <cellStyle name="Обычный 8 3 2 2" xfId="1629"/>
    <cellStyle name="Обычный 8 3 2 2 2" xfId="1630"/>
    <cellStyle name="Обычный 8 3 2 2 3" xfId="1631"/>
    <cellStyle name="Обычный 8 3 2 3" xfId="1632"/>
    <cellStyle name="Обычный 8 3 2 3 2" xfId="1633"/>
    <cellStyle name="Обычный 8 3 2 3 3" xfId="1634"/>
    <cellStyle name="Обычный 8 3 2 4" xfId="1635"/>
    <cellStyle name="Обычный 8 3 2 5" xfId="1636"/>
    <cellStyle name="Обычный 8 3 2 6" xfId="1637"/>
    <cellStyle name="Обычный 8 3 2 7" xfId="1638"/>
    <cellStyle name="Обычный 8 3 3" xfId="1639"/>
    <cellStyle name="Обычный 8 3 3 2" xfId="1640"/>
    <cellStyle name="Обычный 8 3 3 3" xfId="1641"/>
    <cellStyle name="Обычный 8 3 4" xfId="1642"/>
    <cellStyle name="Обычный 8 3 4 2" xfId="1643"/>
    <cellStyle name="Обычный 8 3 4 3" xfId="1644"/>
    <cellStyle name="Обычный 8 3 5" xfId="1645"/>
    <cellStyle name="Обычный 8 3 5 2" xfId="1646"/>
    <cellStyle name="Обычный 8 3 5 3" xfId="1647"/>
    <cellStyle name="Обычный 8 3 6" xfId="1648"/>
    <cellStyle name="Обычный 8 3 7" xfId="1649"/>
    <cellStyle name="Обычный 8 3 8" xfId="1650"/>
    <cellStyle name="Обычный 8 3 9" xfId="1651"/>
    <cellStyle name="Обычный 8 4" xfId="1652"/>
    <cellStyle name="Обычный 8 4 2" xfId="1653"/>
    <cellStyle name="Обычный 8 4 2 2" xfId="1654"/>
    <cellStyle name="Обычный 8 4 2 2 2" xfId="1655"/>
    <cellStyle name="Обычный 8 4 2 2 3" xfId="1656"/>
    <cellStyle name="Обычный 8 4 2 3" xfId="1657"/>
    <cellStyle name="Обычный 8 4 2 3 2" xfId="1658"/>
    <cellStyle name="Обычный 8 4 2 3 3" xfId="1659"/>
    <cellStyle name="Обычный 8 4 2 4" xfId="1660"/>
    <cellStyle name="Обычный 8 4 2 5" xfId="1661"/>
    <cellStyle name="Обычный 8 4 2 6" xfId="1662"/>
    <cellStyle name="Обычный 8 4 2 7" xfId="1663"/>
    <cellStyle name="Обычный 8 4 3" xfId="1664"/>
    <cellStyle name="Обычный 8 4 3 2" xfId="1665"/>
    <cellStyle name="Обычный 8 4 3 3" xfId="1666"/>
    <cellStyle name="Обычный 8 4 4" xfId="1667"/>
    <cellStyle name="Обычный 8 4 4 2" xfId="1668"/>
    <cellStyle name="Обычный 8 4 4 3" xfId="1669"/>
    <cellStyle name="Обычный 8 4 5" xfId="1670"/>
    <cellStyle name="Обычный 8 4 5 2" xfId="1671"/>
    <cellStyle name="Обычный 8 4 5 3" xfId="1672"/>
    <cellStyle name="Обычный 8 4 6" xfId="1673"/>
    <cellStyle name="Обычный 8 4 7" xfId="1674"/>
    <cellStyle name="Обычный 8 4 8" xfId="1675"/>
    <cellStyle name="Обычный 8 4 9" xfId="1676"/>
    <cellStyle name="Обычный 8 5" xfId="1677"/>
    <cellStyle name="Обычный 8 5 2" xfId="1678"/>
    <cellStyle name="Обычный 8 5 2 2" xfId="1679"/>
    <cellStyle name="Обычный 8 5 2 2 2" xfId="1680"/>
    <cellStyle name="Обычный 8 5 2 2 3" xfId="1681"/>
    <cellStyle name="Обычный 8 5 2 3" xfId="1682"/>
    <cellStyle name="Обычный 8 5 2 3 2" xfId="1683"/>
    <cellStyle name="Обычный 8 5 2 3 3" xfId="1684"/>
    <cellStyle name="Обычный 8 5 2 4" xfId="1685"/>
    <cellStyle name="Обычный 8 5 2 5" xfId="1686"/>
    <cellStyle name="Обычный 8 5 2 6" xfId="1687"/>
    <cellStyle name="Обычный 8 5 2 7" xfId="1688"/>
    <cellStyle name="Обычный 8 5 3" xfId="1689"/>
    <cellStyle name="Обычный 8 5 3 2" xfId="1690"/>
    <cellStyle name="Обычный 8 5 3 3" xfId="1691"/>
    <cellStyle name="Обычный 8 5 4" xfId="1692"/>
    <cellStyle name="Обычный 8 5 4 2" xfId="1693"/>
    <cellStyle name="Обычный 8 5 4 3" xfId="1694"/>
    <cellStyle name="Обычный 8 5 5" xfId="1695"/>
    <cellStyle name="Обычный 8 5 5 2" xfId="1696"/>
    <cellStyle name="Обычный 8 5 5 3" xfId="1697"/>
    <cellStyle name="Обычный 8 5 6" xfId="1698"/>
    <cellStyle name="Обычный 8 5 7" xfId="1699"/>
    <cellStyle name="Обычный 8 5 8" xfId="1700"/>
    <cellStyle name="Обычный 8 5 9" xfId="1701"/>
    <cellStyle name="Обычный 8 6" xfId="1702"/>
    <cellStyle name="Обычный 8 6 2" xfId="1703"/>
    <cellStyle name="Обычный 8 6 2 2" xfId="1704"/>
    <cellStyle name="Обычный 8 6 2 3" xfId="1705"/>
    <cellStyle name="Обычный 8 6 3" xfId="1706"/>
    <cellStyle name="Обычный 8 6 3 2" xfId="1707"/>
    <cellStyle name="Обычный 8 6 3 3" xfId="1708"/>
    <cellStyle name="Обычный 8 6 4" xfId="1709"/>
    <cellStyle name="Обычный 8 6 5" xfId="1710"/>
    <cellStyle name="Обычный 8 6 6" xfId="1711"/>
    <cellStyle name="Обычный 8 6 7" xfId="1712"/>
    <cellStyle name="Обычный 8 7" xfId="1713"/>
    <cellStyle name="Обычный 8 7 2" xfId="1714"/>
    <cellStyle name="Обычный 8 7 2 2" xfId="1715"/>
    <cellStyle name="Обычный 8 7 2 3" xfId="1716"/>
    <cellStyle name="Обычный 8 7 3" xfId="1717"/>
    <cellStyle name="Обычный 8 7 3 2" xfId="1718"/>
    <cellStyle name="Обычный 8 7 3 3" xfId="1719"/>
    <cellStyle name="Обычный 8 7 4" xfId="1720"/>
    <cellStyle name="Обычный 8 7 5" xfId="1721"/>
    <cellStyle name="Обычный 8 7 6" xfId="1722"/>
    <cellStyle name="Обычный 8 7 7" xfId="1723"/>
    <cellStyle name="Обычный 8 8" xfId="1724"/>
    <cellStyle name="Обычный 8 8 2" xfId="1725"/>
    <cellStyle name="Обычный 8 8 2 2" xfId="1726"/>
    <cellStyle name="Обычный 8 8 2 3" xfId="1727"/>
    <cellStyle name="Обычный 8 8 3" xfId="1728"/>
    <cellStyle name="Обычный 8 8 3 2" xfId="1729"/>
    <cellStyle name="Обычный 8 8 3 3" xfId="1730"/>
    <cellStyle name="Обычный 8 8 4" xfId="1731"/>
    <cellStyle name="Обычный 8 8 5" xfId="1732"/>
    <cellStyle name="Обычный 8 8 6" xfId="1733"/>
    <cellStyle name="Обычный 8 8 7" xfId="1734"/>
    <cellStyle name="Обычный 8 9" xfId="1735"/>
    <cellStyle name="Обычный 8 9 2" xfId="1736"/>
    <cellStyle name="Обычный 8 9 3" xfId="1737"/>
    <cellStyle name="Обычный 9" xfId="1738"/>
    <cellStyle name="Обычный 9 10" xfId="1739"/>
    <cellStyle name="Обычный 9 10 2" xfId="1740"/>
    <cellStyle name="Обычный 9 10 3" xfId="1741"/>
    <cellStyle name="Обычный 9 11" xfId="1742"/>
    <cellStyle name="Обычный 9 11 2" xfId="1743"/>
    <cellStyle name="Обычный 9 11 3" xfId="1744"/>
    <cellStyle name="Обычный 9 12" xfId="1745"/>
    <cellStyle name="Обычный 9 12 2" xfId="1746"/>
    <cellStyle name="Обычный 9 12 3" xfId="1747"/>
    <cellStyle name="Обычный 9 13" xfId="1748"/>
    <cellStyle name="Обычный 9 14" xfId="1749"/>
    <cellStyle name="Обычный 9 15" xfId="1750"/>
    <cellStyle name="Обычный 9 16" xfId="1751"/>
    <cellStyle name="Обычный 9 2" xfId="1752"/>
    <cellStyle name="Обычный 9 2 10" xfId="1753"/>
    <cellStyle name="Обычный 9 2 2" xfId="1754"/>
    <cellStyle name="Обычный 9 2 2 2" xfId="1755"/>
    <cellStyle name="Обычный 9 2 2 2 2" xfId="1756"/>
    <cellStyle name="Обычный 9 2 2 2 3" xfId="1757"/>
    <cellStyle name="Обычный 9 2 2 3" xfId="1758"/>
    <cellStyle name="Обычный 9 2 2 3 2" xfId="1759"/>
    <cellStyle name="Обычный 9 2 2 3 3" xfId="1760"/>
    <cellStyle name="Обычный 9 2 2 4" xfId="1761"/>
    <cellStyle name="Обычный 9 2 2 5" xfId="1762"/>
    <cellStyle name="Обычный 9 2 2 6" xfId="1763"/>
    <cellStyle name="Обычный 9 2 2 7" xfId="1764"/>
    <cellStyle name="Обычный 9 2 3" xfId="1765"/>
    <cellStyle name="Обычный 9 2 3 2" xfId="1766"/>
    <cellStyle name="Обычный 9 2 3 3" xfId="1767"/>
    <cellStyle name="Обычный 9 2 4" xfId="1768"/>
    <cellStyle name="Обычный 9 2 4 2" xfId="1769"/>
    <cellStyle name="Обычный 9 2 4 3" xfId="1770"/>
    <cellStyle name="Обычный 9 2 5" xfId="1771"/>
    <cellStyle name="Обычный 9 2 5 2" xfId="1772"/>
    <cellStyle name="Обычный 9 2 5 3" xfId="1773"/>
    <cellStyle name="Обычный 9 2 6" xfId="1774"/>
    <cellStyle name="Обычный 9 2 6 2" xfId="1775"/>
    <cellStyle name="Обычный 9 2 6 3" xfId="1776"/>
    <cellStyle name="Обычный 9 2 7" xfId="1777"/>
    <cellStyle name="Обычный 9 2 8" xfId="1778"/>
    <cellStyle name="Обычный 9 2 9" xfId="1779"/>
    <cellStyle name="Обычный 9 3" xfId="1780"/>
    <cellStyle name="Обычный 9 3 2" xfId="1781"/>
    <cellStyle name="Обычный 9 3 2 2" xfId="1782"/>
    <cellStyle name="Обычный 9 3 2 2 2" xfId="1783"/>
    <cellStyle name="Обычный 9 3 2 2 3" xfId="1784"/>
    <cellStyle name="Обычный 9 3 2 3" xfId="1785"/>
    <cellStyle name="Обычный 9 3 2 3 2" xfId="1786"/>
    <cellStyle name="Обычный 9 3 2 3 3" xfId="1787"/>
    <cellStyle name="Обычный 9 3 2 4" xfId="1788"/>
    <cellStyle name="Обычный 9 3 2 5" xfId="1789"/>
    <cellStyle name="Обычный 9 3 2 6" xfId="1790"/>
    <cellStyle name="Обычный 9 3 2 7" xfId="1791"/>
    <cellStyle name="Обычный 9 3 3" xfId="1792"/>
    <cellStyle name="Обычный 9 3 3 2" xfId="1793"/>
    <cellStyle name="Обычный 9 3 3 3" xfId="1794"/>
    <cellStyle name="Обычный 9 3 4" xfId="1795"/>
    <cellStyle name="Обычный 9 3 4 2" xfId="1796"/>
    <cellStyle name="Обычный 9 3 4 3" xfId="1797"/>
    <cellStyle name="Обычный 9 3 5" xfId="1798"/>
    <cellStyle name="Обычный 9 3 5 2" xfId="1799"/>
    <cellStyle name="Обычный 9 3 5 3" xfId="1800"/>
    <cellStyle name="Обычный 9 3 6" xfId="1801"/>
    <cellStyle name="Обычный 9 3 7" xfId="1802"/>
    <cellStyle name="Обычный 9 3 8" xfId="1803"/>
    <cellStyle name="Обычный 9 3 9" xfId="1804"/>
    <cellStyle name="Обычный 9 4" xfId="1805"/>
    <cellStyle name="Обычный 9 4 2" xfId="1806"/>
    <cellStyle name="Обычный 9 4 2 2" xfId="1807"/>
    <cellStyle name="Обычный 9 4 2 2 2" xfId="1808"/>
    <cellStyle name="Обычный 9 4 2 2 3" xfId="1809"/>
    <cellStyle name="Обычный 9 4 2 3" xfId="1810"/>
    <cellStyle name="Обычный 9 4 2 3 2" xfId="1811"/>
    <cellStyle name="Обычный 9 4 2 3 3" xfId="1812"/>
    <cellStyle name="Обычный 9 4 2 4" xfId="1813"/>
    <cellStyle name="Обычный 9 4 2 5" xfId="1814"/>
    <cellStyle name="Обычный 9 4 2 6" xfId="1815"/>
    <cellStyle name="Обычный 9 4 2 7" xfId="1816"/>
    <cellStyle name="Обычный 9 4 3" xfId="1817"/>
    <cellStyle name="Обычный 9 4 3 2" xfId="1818"/>
    <cellStyle name="Обычный 9 4 3 3" xfId="1819"/>
    <cellStyle name="Обычный 9 4 4" xfId="1820"/>
    <cellStyle name="Обычный 9 4 4 2" xfId="1821"/>
    <cellStyle name="Обычный 9 4 4 3" xfId="1822"/>
    <cellStyle name="Обычный 9 4 5" xfId="1823"/>
    <cellStyle name="Обычный 9 4 5 2" xfId="1824"/>
    <cellStyle name="Обычный 9 4 5 3" xfId="1825"/>
    <cellStyle name="Обычный 9 4 6" xfId="1826"/>
    <cellStyle name="Обычный 9 4 7" xfId="1827"/>
    <cellStyle name="Обычный 9 4 8" xfId="1828"/>
    <cellStyle name="Обычный 9 4 9" xfId="1829"/>
    <cellStyle name="Обычный 9 5" xfId="1830"/>
    <cellStyle name="Обычный 9 5 2" xfId="1831"/>
    <cellStyle name="Обычный 9 5 2 2" xfId="1832"/>
    <cellStyle name="Обычный 9 5 2 2 2" xfId="1833"/>
    <cellStyle name="Обычный 9 5 2 2 3" xfId="1834"/>
    <cellStyle name="Обычный 9 5 2 3" xfId="1835"/>
    <cellStyle name="Обычный 9 5 2 3 2" xfId="1836"/>
    <cellStyle name="Обычный 9 5 2 3 3" xfId="1837"/>
    <cellStyle name="Обычный 9 5 2 4" xfId="1838"/>
    <cellStyle name="Обычный 9 5 2 5" xfId="1839"/>
    <cellStyle name="Обычный 9 5 2 6" xfId="1840"/>
    <cellStyle name="Обычный 9 5 2 7" xfId="1841"/>
    <cellStyle name="Обычный 9 5 3" xfId="1842"/>
    <cellStyle name="Обычный 9 5 3 2" xfId="1843"/>
    <cellStyle name="Обычный 9 5 3 3" xfId="1844"/>
    <cellStyle name="Обычный 9 5 4" xfId="1845"/>
    <cellStyle name="Обычный 9 5 4 2" xfId="1846"/>
    <cellStyle name="Обычный 9 5 4 3" xfId="1847"/>
    <cellStyle name="Обычный 9 5 5" xfId="1848"/>
    <cellStyle name="Обычный 9 5 5 2" xfId="1849"/>
    <cellStyle name="Обычный 9 5 5 3" xfId="1850"/>
    <cellStyle name="Обычный 9 5 6" xfId="1851"/>
    <cellStyle name="Обычный 9 5 7" xfId="1852"/>
    <cellStyle name="Обычный 9 5 8" xfId="1853"/>
    <cellStyle name="Обычный 9 5 9" xfId="1854"/>
    <cellStyle name="Обычный 9 6" xfId="1855"/>
    <cellStyle name="Обычный 9 6 2" xfId="1856"/>
    <cellStyle name="Обычный 9 6 2 2" xfId="1857"/>
    <cellStyle name="Обычный 9 6 2 3" xfId="1858"/>
    <cellStyle name="Обычный 9 6 3" xfId="1859"/>
    <cellStyle name="Обычный 9 6 3 2" xfId="1860"/>
    <cellStyle name="Обычный 9 6 3 3" xfId="1861"/>
    <cellStyle name="Обычный 9 6 4" xfId="1862"/>
    <cellStyle name="Обычный 9 6 5" xfId="1863"/>
    <cellStyle name="Обычный 9 6 6" xfId="1864"/>
    <cellStyle name="Обычный 9 6 7" xfId="1865"/>
    <cellStyle name="Обычный 9 7" xfId="1866"/>
    <cellStyle name="Обычный 9 7 2" xfId="1867"/>
    <cellStyle name="Обычный 9 7 2 2" xfId="1868"/>
    <cellStyle name="Обычный 9 7 2 3" xfId="1869"/>
    <cellStyle name="Обычный 9 7 3" xfId="1870"/>
    <cellStyle name="Обычный 9 7 3 2" xfId="1871"/>
    <cellStyle name="Обычный 9 7 3 3" xfId="1872"/>
    <cellStyle name="Обычный 9 7 4" xfId="1873"/>
    <cellStyle name="Обычный 9 7 5" xfId="1874"/>
    <cellStyle name="Обычный 9 7 6" xfId="1875"/>
    <cellStyle name="Обычный 9 7 7" xfId="1876"/>
    <cellStyle name="Обычный 9 8" xfId="1877"/>
    <cellStyle name="Обычный 9 8 2" xfId="1878"/>
    <cellStyle name="Обычный 9 8 2 2" xfId="1879"/>
    <cellStyle name="Обычный 9 8 2 3" xfId="1880"/>
    <cellStyle name="Обычный 9 8 3" xfId="1881"/>
    <cellStyle name="Обычный 9 8 3 2" xfId="1882"/>
    <cellStyle name="Обычный 9 8 3 3" xfId="1883"/>
    <cellStyle name="Обычный 9 8 4" xfId="1884"/>
    <cellStyle name="Обычный 9 8 5" xfId="1885"/>
    <cellStyle name="Обычный 9 8 6" xfId="1886"/>
    <cellStyle name="Обычный 9 8 7" xfId="1887"/>
    <cellStyle name="Обычный 9 9" xfId="1888"/>
    <cellStyle name="Обычный 9 9 2" xfId="1889"/>
    <cellStyle name="Обычный 9 9 3" xfId="1890"/>
    <cellStyle name="Финансовый" xfId="1" builtinId="3"/>
    <cellStyle name="Финансовый 2" xfId="18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1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3">
          <cell r="F3" t="str">
            <v xml:space="preserve"> на 7 июля</v>
          </cell>
          <cell r="J3">
            <v>45845</v>
          </cell>
        </row>
        <row r="5">
          <cell r="Q5" t="str">
            <v>Разница к 2024 году +/-</v>
          </cell>
        </row>
        <row r="6">
          <cell r="J6" t="str">
            <v>на 1 июня</v>
          </cell>
          <cell r="M6">
            <v>2025</v>
          </cell>
          <cell r="O6" t="str">
            <v>2024 год</v>
          </cell>
        </row>
        <row r="7">
          <cell r="U7" t="str">
            <v>2023 год</v>
          </cell>
        </row>
        <row r="9">
          <cell r="E9">
            <v>60.5</v>
          </cell>
          <cell r="F9">
            <v>0.29800000000000182</v>
          </cell>
          <cell r="G9">
            <v>56.16</v>
          </cell>
          <cell r="J9">
            <v>1910</v>
          </cell>
          <cell r="K9">
            <v>1843</v>
          </cell>
          <cell r="M9">
            <v>31.675392670157066</v>
          </cell>
          <cell r="N9">
            <v>0.15602094240837516</v>
          </cell>
          <cell r="O9">
            <v>30.472056429734128</v>
          </cell>
          <cell r="Q9">
            <v>4.3400000000000034</v>
          </cell>
          <cell r="R9">
            <v>1.2033362404229386</v>
          </cell>
          <cell r="S9">
            <v>51.091000000000001</v>
          </cell>
          <cell r="T9">
            <v>60.201999999999998</v>
          </cell>
          <cell r="U9">
            <v>1882</v>
          </cell>
          <cell r="V9">
            <v>46.67</v>
          </cell>
        </row>
        <row r="10">
          <cell r="E10">
            <v>4.3499999999999996</v>
          </cell>
          <cell r="F10">
            <v>0</v>
          </cell>
          <cell r="G10">
            <v>4.68</v>
          </cell>
          <cell r="J10">
            <v>380</v>
          </cell>
          <cell r="K10">
            <v>375</v>
          </cell>
          <cell r="M10">
            <v>11.447368421052632</v>
          </cell>
          <cell r="N10">
            <v>0</v>
          </cell>
          <cell r="O10">
            <v>12.48</v>
          </cell>
          <cell r="Q10">
            <v>-0.33000000000000007</v>
          </cell>
          <cell r="R10">
            <v>-1.0326315789473686</v>
          </cell>
          <cell r="S10">
            <v>4.1500000000000004</v>
          </cell>
          <cell r="T10">
            <v>4.3499999999999996</v>
          </cell>
          <cell r="U10">
            <v>379</v>
          </cell>
          <cell r="V10">
            <v>5</v>
          </cell>
        </row>
        <row r="11">
          <cell r="E11">
            <v>51.96</v>
          </cell>
          <cell r="F11">
            <v>7.9999999999998295E-2</v>
          </cell>
          <cell r="G11">
            <v>53.83</v>
          </cell>
          <cell r="J11">
            <v>3102</v>
          </cell>
          <cell r="K11">
            <v>3333</v>
          </cell>
          <cell r="M11">
            <v>16.750483558994198</v>
          </cell>
          <cell r="N11">
            <v>2.5789813023855856E-2</v>
          </cell>
          <cell r="O11">
            <v>16.150615061506151</v>
          </cell>
          <cell r="Q11">
            <v>-1.8699999999999974</v>
          </cell>
          <cell r="R11">
            <v>0.59986849748804616</v>
          </cell>
          <cell r="S11">
            <v>60.86</v>
          </cell>
          <cell r="T11">
            <v>51.88</v>
          </cell>
          <cell r="U11">
            <v>3333</v>
          </cell>
          <cell r="V11">
            <v>56.32</v>
          </cell>
        </row>
        <row r="12">
          <cell r="E12">
            <v>8.23</v>
          </cell>
          <cell r="F12">
            <v>-0.26999999999999957</v>
          </cell>
          <cell r="G12">
            <v>11.31</v>
          </cell>
          <cell r="J12">
            <v>552</v>
          </cell>
          <cell r="K12">
            <v>650</v>
          </cell>
          <cell r="M12">
            <v>14.909420289855074</v>
          </cell>
          <cell r="N12">
            <v>-0.48913043478260754</v>
          </cell>
          <cell r="O12">
            <v>17.400000000000002</v>
          </cell>
          <cell r="Q12">
            <v>-3.08</v>
          </cell>
          <cell r="R12">
            <v>-2.4905797101449281</v>
          </cell>
          <cell r="S12">
            <v>7.06</v>
          </cell>
          <cell r="T12">
            <v>8.5</v>
          </cell>
          <cell r="U12">
            <v>676</v>
          </cell>
          <cell r="V12">
            <v>11.77</v>
          </cell>
        </row>
        <row r="13">
          <cell r="E13">
            <v>3.29</v>
          </cell>
          <cell r="F13">
            <v>-9.9999999999997868E-3</v>
          </cell>
          <cell r="G13">
            <v>3.76</v>
          </cell>
          <cell r="J13">
            <v>278</v>
          </cell>
          <cell r="K13">
            <v>328</v>
          </cell>
          <cell r="M13">
            <v>11.83453237410072</v>
          </cell>
          <cell r="N13">
            <v>-3.5971223021583398E-2</v>
          </cell>
          <cell r="O13">
            <v>11.463414634146341</v>
          </cell>
          <cell r="Q13">
            <v>-0.46999999999999975</v>
          </cell>
          <cell r="R13" t="str">
            <v>ё</v>
          </cell>
          <cell r="S13">
            <v>2.87</v>
          </cell>
          <cell r="T13">
            <v>3.3</v>
          </cell>
          <cell r="U13">
            <v>379</v>
          </cell>
          <cell r="V13">
            <v>4.21</v>
          </cell>
        </row>
        <row r="14">
          <cell r="E14">
            <v>0.61</v>
          </cell>
          <cell r="F14">
            <v>0</v>
          </cell>
          <cell r="G14">
            <v>0.63</v>
          </cell>
          <cell r="J14">
            <v>49</v>
          </cell>
          <cell r="K14">
            <v>54</v>
          </cell>
          <cell r="M14">
            <v>12.448979591836736</v>
          </cell>
          <cell r="N14">
            <v>0</v>
          </cell>
          <cell r="O14">
            <v>11.666666666666668</v>
          </cell>
          <cell r="Q14">
            <v>-2.0000000000000018E-2</v>
          </cell>
          <cell r="R14">
            <v>0.78231292517006779</v>
          </cell>
          <cell r="S14">
            <v>0.25</v>
          </cell>
          <cell r="T14">
            <v>0.61</v>
          </cell>
          <cell r="U14">
            <v>100</v>
          </cell>
          <cell r="V14">
            <v>1.26</v>
          </cell>
        </row>
        <row r="15">
          <cell r="E15">
            <v>16.38</v>
          </cell>
          <cell r="F15">
            <v>-0.19999999999999929</v>
          </cell>
          <cell r="G15">
            <v>14.85</v>
          </cell>
          <cell r="J15">
            <v>1008</v>
          </cell>
          <cell r="K15">
            <v>1017</v>
          </cell>
          <cell r="M15">
            <v>16.25</v>
          </cell>
          <cell r="N15">
            <v>-0.19841269841269948</v>
          </cell>
          <cell r="O15">
            <v>14.601769911504425</v>
          </cell>
          <cell r="Q15">
            <v>1.5299999999999994</v>
          </cell>
          <cell r="R15">
            <v>1.6482300884955752</v>
          </cell>
          <cell r="S15">
            <v>18.14</v>
          </cell>
          <cell r="T15">
            <v>16.579999999999998</v>
          </cell>
          <cell r="U15">
            <v>1015</v>
          </cell>
          <cell r="V15">
            <v>15.81</v>
          </cell>
        </row>
        <row r="16">
          <cell r="E16">
            <v>25.87</v>
          </cell>
          <cell r="F16">
            <v>0.37000000000000099</v>
          </cell>
          <cell r="G16">
            <v>20.13</v>
          </cell>
          <cell r="J16">
            <v>1812</v>
          </cell>
          <cell r="K16">
            <v>1750</v>
          </cell>
          <cell r="M16">
            <v>14.277041942604857</v>
          </cell>
          <cell r="N16">
            <v>0.20419426048565015</v>
          </cell>
          <cell r="O16">
            <v>11.502857142857144</v>
          </cell>
          <cell r="Q16">
            <v>5.740000000000002</v>
          </cell>
          <cell r="R16">
            <v>2.7741847997477134</v>
          </cell>
          <cell r="S16">
            <v>27.8</v>
          </cell>
          <cell r="T16">
            <v>25.5</v>
          </cell>
          <cell r="U16">
            <v>1308</v>
          </cell>
          <cell r="V16">
            <v>21.68</v>
          </cell>
        </row>
        <row r="17">
          <cell r="E17">
            <v>1.82</v>
          </cell>
          <cell r="F17">
            <v>0</v>
          </cell>
          <cell r="G17">
            <v>2.5</v>
          </cell>
          <cell r="J17">
            <v>142</v>
          </cell>
          <cell r="K17">
            <v>152</v>
          </cell>
          <cell r="M17">
            <v>12.816901408450704</v>
          </cell>
          <cell r="N17">
            <v>0</v>
          </cell>
          <cell r="O17">
            <v>16.44736842105263</v>
          </cell>
          <cell r="Q17">
            <v>-0.67999999999999994</v>
          </cell>
          <cell r="R17">
            <v>-3.6304670126019261</v>
          </cell>
          <cell r="S17">
            <v>1.28</v>
          </cell>
          <cell r="T17">
            <v>1.82</v>
          </cell>
          <cell r="U17">
            <v>185</v>
          </cell>
          <cell r="V17">
            <v>2.8</v>
          </cell>
        </row>
        <row r="18">
          <cell r="E18">
            <v>0.16</v>
          </cell>
          <cell r="F18">
            <v>0</v>
          </cell>
          <cell r="G18">
            <v>1.42</v>
          </cell>
          <cell r="J18">
            <v>32</v>
          </cell>
          <cell r="K18">
            <v>216</v>
          </cell>
          <cell r="M18">
            <v>5</v>
          </cell>
          <cell r="N18">
            <v>0</v>
          </cell>
          <cell r="O18">
            <v>6.5740740740740735</v>
          </cell>
          <cell r="Q18">
            <v>-1.26</v>
          </cell>
          <cell r="R18">
            <v>-1.5740740740740735</v>
          </cell>
          <cell r="S18">
            <v>7.0000000000000007E-2</v>
          </cell>
          <cell r="T18">
            <v>0.16</v>
          </cell>
          <cell r="U18">
            <v>848</v>
          </cell>
          <cell r="V18">
            <v>7.59</v>
          </cell>
        </row>
        <row r="19">
          <cell r="E19">
            <v>0.74199999999999999</v>
          </cell>
          <cell r="F19">
            <v>0</v>
          </cell>
          <cell r="G19">
            <v>1.079</v>
          </cell>
          <cell r="J19">
            <v>85</v>
          </cell>
          <cell r="K19">
            <v>118</v>
          </cell>
          <cell r="M19">
            <v>8.7294117647058833</v>
          </cell>
          <cell r="N19">
            <v>0</v>
          </cell>
          <cell r="O19">
            <v>9.1440677966101696</v>
          </cell>
          <cell r="Q19">
            <v>-0.33699999999999997</v>
          </cell>
          <cell r="R19">
            <v>-0.41465603190428624</v>
          </cell>
          <cell r="S19">
            <v>0.72099999999999997</v>
          </cell>
          <cell r="T19">
            <v>0.74199999999999999</v>
          </cell>
          <cell r="U19">
            <v>150</v>
          </cell>
          <cell r="V19">
            <v>1.19</v>
          </cell>
        </row>
        <row r="20">
          <cell r="E20">
            <v>2.5499999999999998</v>
          </cell>
          <cell r="F20">
            <v>0</v>
          </cell>
          <cell r="G20">
            <v>2.4700000000000002</v>
          </cell>
          <cell r="J20">
            <v>253</v>
          </cell>
          <cell r="K20">
            <v>253</v>
          </cell>
          <cell r="M20">
            <v>10.079051383399209</v>
          </cell>
          <cell r="N20">
            <v>0</v>
          </cell>
          <cell r="O20">
            <v>9.7628458498023711</v>
          </cell>
          <cell r="Q20">
            <v>7.9999999999999627E-2</v>
          </cell>
          <cell r="R20">
            <v>0.3162055335968379</v>
          </cell>
          <cell r="S20">
            <v>2.04</v>
          </cell>
          <cell r="T20">
            <v>2.5499999999999998</v>
          </cell>
          <cell r="U20">
            <v>472</v>
          </cell>
          <cell r="V20">
            <v>5.92</v>
          </cell>
        </row>
        <row r="21">
          <cell r="E21">
            <v>0</v>
          </cell>
          <cell r="F21">
            <v>0</v>
          </cell>
          <cell r="G21">
            <v>0.69</v>
          </cell>
          <cell r="J21">
            <v>0</v>
          </cell>
          <cell r="K21">
            <v>127</v>
          </cell>
          <cell r="M21">
            <v>0</v>
          </cell>
          <cell r="N21">
            <v>0</v>
          </cell>
          <cell r="O21">
            <v>5.4330708661417324</v>
          </cell>
          <cell r="Q21">
            <v>-0.69</v>
          </cell>
          <cell r="R21">
            <v>-5.4330708661417324</v>
          </cell>
          <cell r="S21">
            <v>0</v>
          </cell>
          <cell r="T21">
            <v>0</v>
          </cell>
          <cell r="U21">
            <v>367</v>
          </cell>
          <cell r="V21">
            <v>1.08</v>
          </cell>
        </row>
        <row r="22">
          <cell r="E22">
            <v>0.24</v>
          </cell>
          <cell r="F22">
            <v>0</v>
          </cell>
          <cell r="G22">
            <v>0.3</v>
          </cell>
          <cell r="J22">
            <v>39</v>
          </cell>
          <cell r="K22">
            <v>35</v>
          </cell>
          <cell r="M22">
            <v>6.1538461538461542</v>
          </cell>
          <cell r="N22">
            <v>0</v>
          </cell>
          <cell r="O22">
            <v>8.5714285714285712</v>
          </cell>
          <cell r="Q22">
            <v>-0.06</v>
          </cell>
          <cell r="R22">
            <v>-2.417582417582417</v>
          </cell>
          <cell r="S22">
            <v>0.1</v>
          </cell>
          <cell r="T22">
            <v>0.24</v>
          </cell>
          <cell r="U22">
            <v>40</v>
          </cell>
          <cell r="V22">
            <v>0.4</v>
          </cell>
        </row>
        <row r="23">
          <cell r="E23">
            <v>198</v>
          </cell>
          <cell r="F23">
            <v>0.71000000000000796</v>
          </cell>
          <cell r="G23">
            <v>201.40600000000001</v>
          </cell>
          <cell r="J23">
            <v>8492</v>
          </cell>
          <cell r="K23">
            <v>9561</v>
          </cell>
          <cell r="M23">
            <v>23.316062176165804</v>
          </cell>
          <cell r="N23">
            <v>8.3608101742818519E-2</v>
          </cell>
          <cell r="O23">
            <v>21.065369731199667</v>
          </cell>
          <cell r="Q23">
            <v>-3.4060000000000059</v>
          </cell>
          <cell r="R23">
            <v>2.2506924449661376</v>
          </cell>
          <cell r="S23">
            <v>212.6</v>
          </cell>
          <cell r="T23">
            <v>197.29</v>
          </cell>
          <cell r="U23">
            <v>10706</v>
          </cell>
          <cell r="V23">
            <v>222.04</v>
          </cell>
        </row>
        <row r="25">
          <cell r="E25">
            <v>92.9</v>
          </cell>
          <cell r="F25">
            <v>0.60000000000000853</v>
          </cell>
          <cell r="G25">
            <v>92.7</v>
          </cell>
          <cell r="J25">
            <v>4299</v>
          </cell>
          <cell r="K25">
            <v>4299</v>
          </cell>
          <cell r="M25">
            <v>21.60967666899279</v>
          </cell>
          <cell r="N25">
            <v>0.13956734124214876</v>
          </cell>
          <cell r="O25">
            <v>21.563154221912072</v>
          </cell>
          <cell r="Q25">
            <v>0.20000000000000284</v>
          </cell>
          <cell r="R25">
            <v>4.6522447080718621E-2</v>
          </cell>
          <cell r="S25">
            <v>98.2</v>
          </cell>
          <cell r="T25">
            <v>92.3</v>
          </cell>
          <cell r="U25">
            <v>4299</v>
          </cell>
          <cell r="V25">
            <v>103.6</v>
          </cell>
        </row>
        <row r="26">
          <cell r="E26">
            <v>138.02000000000001</v>
          </cell>
          <cell r="F26">
            <v>-11.069999999999993</v>
          </cell>
          <cell r="G26">
            <v>146.83000000000001</v>
          </cell>
          <cell r="J26">
            <v>7073</v>
          </cell>
          <cell r="K26">
            <v>7095</v>
          </cell>
          <cell r="M26">
            <v>19.513643432772515</v>
          </cell>
          <cell r="N26">
            <v>-1.5651067439558872</v>
          </cell>
          <cell r="O26">
            <v>20.694855532064835</v>
          </cell>
          <cell r="Q26">
            <v>-8.8100000000000023</v>
          </cell>
          <cell r="R26">
            <v>-1.1812120992923205</v>
          </cell>
          <cell r="S26">
            <v>127.03</v>
          </cell>
          <cell r="T26">
            <v>149.09</v>
          </cell>
          <cell r="U26">
            <v>7256</v>
          </cell>
          <cell r="V26">
            <v>123.95</v>
          </cell>
        </row>
        <row r="27">
          <cell r="E27">
            <v>10.96</v>
          </cell>
          <cell r="F27">
            <v>-0.10999999999999943</v>
          </cell>
          <cell r="G27">
            <v>11</v>
          </cell>
          <cell r="J27">
            <v>700</v>
          </cell>
          <cell r="K27">
            <v>725</v>
          </cell>
          <cell r="M27">
            <v>15.657142857142858</v>
          </cell>
          <cell r="N27">
            <v>-0.15714285714285658</v>
          </cell>
          <cell r="O27">
            <v>15.172413793103448</v>
          </cell>
          <cell r="Q27">
            <v>-3.9999999999999147E-2</v>
          </cell>
          <cell r="R27">
            <v>0.48472906403940996</v>
          </cell>
          <cell r="S27">
            <v>11.27</v>
          </cell>
          <cell r="T27">
            <v>11.07</v>
          </cell>
          <cell r="U27">
            <v>760</v>
          </cell>
          <cell r="V27">
            <v>11.1</v>
          </cell>
        </row>
        <row r="28">
          <cell r="E28">
            <v>40.953000000000003</v>
          </cell>
          <cell r="F28">
            <v>-0.1699999999999946</v>
          </cell>
          <cell r="G28">
            <v>44.712000000000003</v>
          </cell>
          <cell r="J28">
            <v>2646</v>
          </cell>
          <cell r="K28">
            <v>2646</v>
          </cell>
          <cell r="M28">
            <v>15.47732426303855</v>
          </cell>
          <cell r="N28">
            <v>-6.4247921390775176E-2</v>
          </cell>
          <cell r="O28">
            <v>16.897959183673468</v>
          </cell>
          <cell r="Q28">
            <v>-3.7590000000000003</v>
          </cell>
          <cell r="R28">
            <v>-1.4206349206349174</v>
          </cell>
          <cell r="S28">
            <v>31.591999999999999</v>
          </cell>
          <cell r="T28">
            <v>41.122999999999998</v>
          </cell>
          <cell r="U28">
            <v>2583</v>
          </cell>
          <cell r="V28">
            <v>43.42</v>
          </cell>
        </row>
        <row r="29">
          <cell r="E29">
            <v>97.1</v>
          </cell>
          <cell r="F29">
            <v>0.39999999999999147</v>
          </cell>
          <cell r="G29">
            <v>118.5</v>
          </cell>
          <cell r="J29">
            <v>3771</v>
          </cell>
          <cell r="K29">
            <v>3771</v>
          </cell>
          <cell r="M29">
            <v>25.749138159639351</v>
          </cell>
          <cell r="N29">
            <v>0.10607265977193947</v>
          </cell>
          <cell r="O29">
            <v>31.424025457438347</v>
          </cell>
          <cell r="Q29">
            <v>-21.400000000000006</v>
          </cell>
          <cell r="R29">
            <v>-5.6748872977989961</v>
          </cell>
          <cell r="S29">
            <v>1078</v>
          </cell>
          <cell r="T29">
            <v>96.7</v>
          </cell>
          <cell r="U29">
            <v>4971</v>
          </cell>
          <cell r="V29">
            <v>129.4</v>
          </cell>
        </row>
        <row r="30">
          <cell r="E30">
            <v>10.67</v>
          </cell>
          <cell r="F30">
            <v>-3.0000000000001137E-3</v>
          </cell>
          <cell r="G30">
            <v>10.3</v>
          </cell>
          <cell r="J30">
            <v>677</v>
          </cell>
          <cell r="K30">
            <v>675</v>
          </cell>
          <cell r="M30">
            <v>15.760709010339733</v>
          </cell>
          <cell r="N30">
            <v>-4.4313146233374567E-3</v>
          </cell>
          <cell r="O30">
            <v>15.259259259259261</v>
          </cell>
          <cell r="Q30">
            <v>0.36999999999999922</v>
          </cell>
          <cell r="R30">
            <v>0.50144975108047163</v>
          </cell>
          <cell r="S30">
            <v>8.14</v>
          </cell>
          <cell r="T30">
            <v>10.673</v>
          </cell>
          <cell r="U30">
            <v>674</v>
          </cell>
          <cell r="V30">
            <v>9.51</v>
          </cell>
        </row>
        <row r="31">
          <cell r="E31">
            <v>37.299999999999997</v>
          </cell>
          <cell r="F31">
            <v>0.59999999999999432</v>
          </cell>
          <cell r="G31">
            <v>35.6</v>
          </cell>
          <cell r="J31">
            <v>1500</v>
          </cell>
          <cell r="K31">
            <v>1500</v>
          </cell>
          <cell r="M31">
            <v>24.866666666666667</v>
          </cell>
          <cell r="N31">
            <v>0.39999999999999858</v>
          </cell>
          <cell r="O31">
            <v>23.733333333333334</v>
          </cell>
          <cell r="Q31">
            <v>1.6999999999999957</v>
          </cell>
          <cell r="R31">
            <v>1.1333333333333329</v>
          </cell>
          <cell r="S31">
            <v>38.4</v>
          </cell>
          <cell r="T31">
            <v>36.700000000000003</v>
          </cell>
          <cell r="U31">
            <v>1593</v>
          </cell>
          <cell r="V31">
            <v>36.880000000000003</v>
          </cell>
        </row>
        <row r="32">
          <cell r="E32">
            <v>0.35</v>
          </cell>
          <cell r="F32">
            <v>0</v>
          </cell>
          <cell r="G32">
            <v>0.66</v>
          </cell>
          <cell r="J32">
            <v>41</v>
          </cell>
          <cell r="K32">
            <v>76</v>
          </cell>
          <cell r="M32">
            <v>8.5365853658536572</v>
          </cell>
          <cell r="N32">
            <v>0</v>
          </cell>
          <cell r="O32">
            <v>8.6842105263157894</v>
          </cell>
          <cell r="Q32">
            <v>-0.31000000000000005</v>
          </cell>
          <cell r="R32">
            <v>-0.14762516046213214</v>
          </cell>
          <cell r="S32">
            <v>0.22</v>
          </cell>
          <cell r="T32">
            <v>0.35</v>
          </cell>
          <cell r="U32">
            <v>107</v>
          </cell>
          <cell r="V32">
            <v>1.36</v>
          </cell>
        </row>
        <row r="33">
          <cell r="E33">
            <v>50.44</v>
          </cell>
          <cell r="F33">
            <v>-0.16000000000000369</v>
          </cell>
          <cell r="G33">
            <v>47.13</v>
          </cell>
          <cell r="J33">
            <v>2482</v>
          </cell>
          <cell r="K33">
            <v>2489</v>
          </cell>
          <cell r="M33">
            <v>20.322320709105561</v>
          </cell>
          <cell r="N33">
            <v>-6.4464141821108711E-2</v>
          </cell>
          <cell r="O33">
            <v>18.935315387705906</v>
          </cell>
          <cell r="Q33">
            <v>3.3099999999999952</v>
          </cell>
          <cell r="R33">
            <v>1.3870053213996556</v>
          </cell>
          <cell r="S33">
            <v>55.55</v>
          </cell>
          <cell r="T33">
            <v>50.6</v>
          </cell>
          <cell r="U33">
            <v>2482</v>
          </cell>
          <cell r="V33">
            <v>46.92</v>
          </cell>
        </row>
        <row r="34">
          <cell r="E34">
            <v>11.4</v>
          </cell>
          <cell r="F34">
            <v>0</v>
          </cell>
          <cell r="G34">
            <v>10.76</v>
          </cell>
          <cell r="J34">
            <v>742</v>
          </cell>
          <cell r="K34">
            <v>742</v>
          </cell>
          <cell r="M34">
            <v>15.363881401617251</v>
          </cell>
          <cell r="N34">
            <v>0</v>
          </cell>
          <cell r="O34">
            <v>14.501347708894878</v>
          </cell>
          <cell r="Q34">
            <v>0.64000000000000057</v>
          </cell>
          <cell r="R34">
            <v>0.86253369272237279</v>
          </cell>
          <cell r="S34">
            <v>8.41</v>
          </cell>
          <cell r="T34">
            <v>11.4</v>
          </cell>
          <cell r="U34">
            <v>677</v>
          </cell>
          <cell r="V34">
            <v>8.5500000000000007</v>
          </cell>
        </row>
        <row r="35">
          <cell r="E35">
            <v>10.795</v>
          </cell>
          <cell r="F35">
            <v>-0.26800000000000068</v>
          </cell>
          <cell r="G35">
            <v>10.11</v>
          </cell>
          <cell r="J35">
            <v>816</v>
          </cell>
          <cell r="K35">
            <v>877</v>
          </cell>
          <cell r="M35">
            <v>13.229166666666666</v>
          </cell>
          <cell r="N35">
            <v>-0.32843137254902111</v>
          </cell>
          <cell r="O35">
            <v>11.527936145952109</v>
          </cell>
          <cell r="Q35">
            <v>0.6850000000000005</v>
          </cell>
          <cell r="R35">
            <v>8</v>
          </cell>
          <cell r="S35">
            <v>12</v>
          </cell>
          <cell r="T35">
            <v>11.063000000000001</v>
          </cell>
          <cell r="U35">
            <v>1126</v>
          </cell>
          <cell r="V35">
            <v>16.989999999999998</v>
          </cell>
        </row>
        <row r="37">
          <cell r="E37">
            <v>1</v>
          </cell>
          <cell r="F37">
            <v>0</v>
          </cell>
          <cell r="G37">
            <v>1.2</v>
          </cell>
          <cell r="J37">
            <v>100</v>
          </cell>
          <cell r="K37">
            <v>100</v>
          </cell>
          <cell r="M37">
            <v>10</v>
          </cell>
          <cell r="N37">
            <v>0</v>
          </cell>
          <cell r="O37">
            <v>12</v>
          </cell>
          <cell r="Q37">
            <v>-0.19999999999999996</v>
          </cell>
          <cell r="R37">
            <v>-2</v>
          </cell>
          <cell r="S37">
            <v>0.55000000000000004</v>
          </cell>
          <cell r="T37">
            <v>1</v>
          </cell>
          <cell r="U37">
            <v>100</v>
          </cell>
          <cell r="V37">
            <v>1.1000000000000001</v>
          </cell>
        </row>
        <row r="38">
          <cell r="E38">
            <v>237.23</v>
          </cell>
          <cell r="F38">
            <v>0.38999999999998636</v>
          </cell>
          <cell r="G38">
            <v>202.58</v>
          </cell>
          <cell r="J38">
            <v>7294</v>
          </cell>
          <cell r="K38">
            <v>7294</v>
          </cell>
          <cell r="M38">
            <v>32.523992322456813</v>
          </cell>
          <cell r="N38">
            <v>5.3468604332330472E-2</v>
          </cell>
          <cell r="O38">
            <v>27.773512476007678</v>
          </cell>
          <cell r="Q38">
            <v>34.649999999999977</v>
          </cell>
          <cell r="R38">
            <v>4.7504798464491351</v>
          </cell>
          <cell r="S38">
            <v>229.21</v>
          </cell>
          <cell r="T38">
            <v>236.84</v>
          </cell>
          <cell r="U38">
            <v>7274</v>
          </cell>
          <cell r="V38">
            <v>211.73</v>
          </cell>
        </row>
        <row r="39">
          <cell r="E39">
            <v>8.64</v>
          </cell>
          <cell r="F39">
            <v>-9.9999999999999645E-2</v>
          </cell>
          <cell r="G39">
            <v>8.0299999999999994</v>
          </cell>
          <cell r="J39">
            <v>490</v>
          </cell>
          <cell r="K39">
            <v>470</v>
          </cell>
          <cell r="M39">
            <v>17.632653061224492</v>
          </cell>
          <cell r="N39">
            <v>-0.20408163265306101</v>
          </cell>
          <cell r="O39">
            <v>17.085106382978722</v>
          </cell>
          <cell r="Q39">
            <v>0.61000000000000121</v>
          </cell>
          <cell r="R39">
            <v>0.54754667824576941</v>
          </cell>
          <cell r="S39">
            <v>7.2</v>
          </cell>
          <cell r="T39">
            <v>8.74</v>
          </cell>
          <cell r="U39">
            <v>440</v>
          </cell>
          <cell r="V39">
            <v>8.5</v>
          </cell>
        </row>
        <row r="40">
          <cell r="E40">
            <v>23.88</v>
          </cell>
          <cell r="F40">
            <v>1.4499999999999993</v>
          </cell>
          <cell r="G40">
            <v>17.12</v>
          </cell>
          <cell r="J40">
            <v>1270</v>
          </cell>
          <cell r="K40">
            <v>1259</v>
          </cell>
          <cell r="M40">
            <v>18.803149606299211</v>
          </cell>
          <cell r="N40">
            <v>1.1417322834645631</v>
          </cell>
          <cell r="O40">
            <v>13.598093725178714</v>
          </cell>
          <cell r="Q40">
            <v>6.759999999999998</v>
          </cell>
          <cell r="R40">
            <v>5.2050558811204972</v>
          </cell>
          <cell r="S40">
            <v>17.7</v>
          </cell>
          <cell r="T40">
            <v>22.43</v>
          </cell>
          <cell r="U40">
            <v>1375</v>
          </cell>
          <cell r="V40">
            <v>21.12</v>
          </cell>
        </row>
        <row r="41">
          <cell r="E41">
            <v>188.4</v>
          </cell>
          <cell r="F41">
            <v>0.40999999999999659</v>
          </cell>
          <cell r="G41">
            <v>168.48</v>
          </cell>
          <cell r="J41">
            <v>6741</v>
          </cell>
          <cell r="K41">
            <v>6288</v>
          </cell>
          <cell r="M41">
            <v>27.948375611927013</v>
          </cell>
          <cell r="N41">
            <v>6.0821836522769956E-2</v>
          </cell>
          <cell r="O41">
            <v>26.793893129770993</v>
          </cell>
          <cell r="Q41">
            <v>19.920000000000016</v>
          </cell>
          <cell r="R41">
            <v>1.1544824821560198</v>
          </cell>
          <cell r="S41">
            <v>192.65</v>
          </cell>
          <cell r="T41">
            <v>187.99</v>
          </cell>
          <cell r="U41">
            <v>5845</v>
          </cell>
          <cell r="V41">
            <v>169.52</v>
          </cell>
        </row>
        <row r="43">
          <cell r="E43">
            <v>1334.7400000000002</v>
          </cell>
          <cell r="F43">
            <v>-7.053000000000111</v>
          </cell>
          <cell r="G43">
            <v>1300.9269999999999</v>
          </cell>
          <cell r="J43">
            <v>58776</v>
          </cell>
          <cell r="K43">
            <v>60118</v>
          </cell>
          <cell r="M43">
            <v>22.7</v>
          </cell>
          <cell r="N43">
            <v>-0.12892677283245391</v>
          </cell>
          <cell r="O43">
            <v>21.6</v>
          </cell>
          <cell r="Q43">
            <v>33.813000000000329</v>
          </cell>
          <cell r="R43">
            <v>1.0999999999999979</v>
          </cell>
          <cell r="S43">
            <v>2305.1539999999995</v>
          </cell>
          <cell r="T43">
            <v>1341.7930000000003</v>
          </cell>
          <cell r="U43">
            <v>63402</v>
          </cell>
          <cell r="V43">
            <v>1347.3899999999999</v>
          </cell>
        </row>
        <row r="46">
          <cell r="G46">
            <v>1347.3899999999999</v>
          </cell>
        </row>
        <row r="48">
          <cell r="A48" t="str">
            <v>2025 г</v>
          </cell>
          <cell r="E48">
            <v>248814.43</v>
          </cell>
        </row>
        <row r="49">
          <cell r="A49" t="str">
            <v>2024 г</v>
          </cell>
          <cell r="E49">
            <v>244588.527</v>
          </cell>
        </row>
        <row r="50">
          <cell r="A50" t="str">
            <v>2023 г</v>
          </cell>
          <cell r="E50">
            <v>241798.79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11" zoomScale="60" zoomScaleNormal="60" zoomScaleSheetLayoutView="80" workbookViewId="0">
      <selection activeCell="S21" sqref="S21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набора'!J3</f>
        <v>45845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набора'!Q5</f>
        <v>Разница к 2024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набора'!J6</f>
        <v>на 1 июня</v>
      </c>
      <c r="F6" s="31"/>
      <c r="G6" s="32">
        <f>'[1]Исходный для набора'!M6</f>
        <v>2025</v>
      </c>
      <c r="H6" s="28" t="s">
        <v>12</v>
      </c>
      <c r="I6" s="32" t="str">
        <f>'[1]Исходный для набора'!O6</f>
        <v>2024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набора'!E9</f>
        <v>60.5</v>
      </c>
      <c r="C10" s="61">
        <f>'[1]Исходный для набора'!F9</f>
        <v>0.29800000000000182</v>
      </c>
      <c r="D10" s="61">
        <f>'[1]Исходный для набора'!G9</f>
        <v>56.16</v>
      </c>
      <c r="E10" s="62">
        <f>'[1]Исходный для набора'!J9</f>
        <v>1910</v>
      </c>
      <c r="F10" s="62">
        <f>'[1]Исходный для набора'!K9</f>
        <v>1843</v>
      </c>
      <c r="G10" s="61">
        <f>'[1]Исходный для набора'!M9</f>
        <v>31.675392670157066</v>
      </c>
      <c r="H10" s="63">
        <f>'[1]Исходный для набора'!N9</f>
        <v>0.15602094240837516</v>
      </c>
      <c r="I10" s="61">
        <f>'[1]Исходный для набора'!O9</f>
        <v>30.472056429734128</v>
      </c>
      <c r="J10" s="61">
        <f>'[1]Исходный для набора'!Q9</f>
        <v>4.3400000000000034</v>
      </c>
      <c r="K10" s="61">
        <f>'[1]Исходный для набора'!R9</f>
        <v>1.2033362404229386</v>
      </c>
      <c r="L10" s="61">
        <f>'[1]Исходный для набора'!S9</f>
        <v>51.091000000000001</v>
      </c>
      <c r="M10" s="64">
        <f>'[1]Исходный для набора'!T9</f>
        <v>60.201999999999998</v>
      </c>
      <c r="N10" s="65">
        <f>'[1]Исходный для набора'!U9</f>
        <v>1882</v>
      </c>
      <c r="O10" s="64">
        <f>'[1]Исходный для набора'!V9</f>
        <v>46.67</v>
      </c>
    </row>
    <row r="11" spans="1:23" ht="18.75" x14ac:dyDescent="0.3">
      <c r="A11" s="60" t="s">
        <v>22</v>
      </c>
      <c r="B11" s="61">
        <f>'[1]Исходный для набора'!E23</f>
        <v>198</v>
      </c>
      <c r="C11" s="61">
        <f>'[1]Исходный для набора'!F23</f>
        <v>0.71000000000000796</v>
      </c>
      <c r="D11" s="61">
        <f>'[1]Исходный для набора'!G23</f>
        <v>201.40600000000001</v>
      </c>
      <c r="E11" s="62">
        <f>'[1]Исходный для набора'!J23</f>
        <v>8492</v>
      </c>
      <c r="F11" s="62">
        <f>'[1]Исходный для набора'!K23</f>
        <v>9561</v>
      </c>
      <c r="G11" s="61">
        <f>'[1]Исходный для набора'!M23</f>
        <v>23.316062176165804</v>
      </c>
      <c r="H11" s="63">
        <f>'[1]Исходный для набора'!N23</f>
        <v>8.3608101742818519E-2</v>
      </c>
      <c r="I11" s="61">
        <f>'[1]Исходный для набора'!O23</f>
        <v>21.065369731199667</v>
      </c>
      <c r="J11" s="61">
        <f>'[1]Исходный для набора'!Q23</f>
        <v>-3.4060000000000059</v>
      </c>
      <c r="K11" s="61">
        <f>'[1]Исходный для набора'!R23</f>
        <v>2.2506924449661376</v>
      </c>
      <c r="L11" s="61">
        <f>'[1]Исходный для набора'!S23</f>
        <v>212.6</v>
      </c>
      <c r="M11" s="64">
        <f>'[1]Исходный для набора'!T23</f>
        <v>197.29</v>
      </c>
      <c r="N11" s="65">
        <f>'[1]Исходный для набора'!U23</f>
        <v>10706</v>
      </c>
      <c r="O11" s="64">
        <f>'[1]Исходный для набора'!V23</f>
        <v>222.04</v>
      </c>
    </row>
    <row r="12" spans="1:23" ht="18.75" x14ac:dyDescent="0.3">
      <c r="A12" s="60" t="s">
        <v>23</v>
      </c>
      <c r="B12" s="61">
        <f>'[1]Исходный для набора'!E15</f>
        <v>16.38</v>
      </c>
      <c r="C12" s="61">
        <f>'[1]Исходный для набора'!F15</f>
        <v>-0.19999999999999929</v>
      </c>
      <c r="D12" s="61">
        <f>'[1]Исходный для набора'!G15</f>
        <v>14.85</v>
      </c>
      <c r="E12" s="62">
        <f>'[1]Исходный для набора'!J15</f>
        <v>1008</v>
      </c>
      <c r="F12" s="62">
        <f>'[1]Исходный для набора'!K15</f>
        <v>1017</v>
      </c>
      <c r="G12" s="61">
        <f>'[1]Исходный для набора'!M15</f>
        <v>16.25</v>
      </c>
      <c r="H12" s="63">
        <f>'[1]Исходный для набора'!N15</f>
        <v>-0.19841269841269948</v>
      </c>
      <c r="I12" s="61">
        <f>'[1]Исходный для набора'!O15</f>
        <v>14.601769911504425</v>
      </c>
      <c r="J12" s="61">
        <f>'[1]Исходный для набора'!Q15</f>
        <v>1.5299999999999994</v>
      </c>
      <c r="K12" s="61">
        <f>'[1]Исходный для набора'!R15</f>
        <v>1.6482300884955752</v>
      </c>
      <c r="L12" s="61">
        <f>'[1]Исходный для набора'!S15</f>
        <v>18.14</v>
      </c>
      <c r="M12" s="64">
        <f>'[1]Исходный для набора'!T15</f>
        <v>16.579999999999998</v>
      </c>
      <c r="N12" s="65">
        <f>'[1]Исходный для набора'!U15</f>
        <v>1015</v>
      </c>
      <c r="O12" s="64">
        <f>'[1]Исходный для набора'!V15</f>
        <v>15.81</v>
      </c>
    </row>
    <row r="13" spans="1:23" ht="18.75" x14ac:dyDescent="0.3">
      <c r="A13" s="60" t="s">
        <v>24</v>
      </c>
      <c r="B13" s="61">
        <f>'[1]Исходный для набора'!E20</f>
        <v>2.5499999999999998</v>
      </c>
      <c r="C13" s="61">
        <f>'[1]Исходный для набора'!F20</f>
        <v>0</v>
      </c>
      <c r="D13" s="61">
        <f>'[1]Исходный для набора'!G20</f>
        <v>2.4700000000000002</v>
      </c>
      <c r="E13" s="62">
        <f>'[1]Исходный для набора'!J20</f>
        <v>253</v>
      </c>
      <c r="F13" s="62">
        <f>'[1]Исходный для набора'!K20</f>
        <v>253</v>
      </c>
      <c r="G13" s="61">
        <f>'[1]Исходный для набора'!M20</f>
        <v>10.079051383399209</v>
      </c>
      <c r="H13" s="63">
        <f>'[1]Исходный для набора'!N20</f>
        <v>0</v>
      </c>
      <c r="I13" s="61">
        <f>'[1]Исходный для набора'!O20</f>
        <v>9.7628458498023711</v>
      </c>
      <c r="J13" s="61">
        <f>'[1]Исходный для набора'!Q20</f>
        <v>7.9999999999999627E-2</v>
      </c>
      <c r="K13" s="61">
        <f>'[1]Исходный для набора'!R20</f>
        <v>0.3162055335968379</v>
      </c>
      <c r="L13" s="61">
        <f>'[1]Исходный для набора'!S20</f>
        <v>2.04</v>
      </c>
      <c r="M13" s="64">
        <f>'[1]Исходный для набора'!T20</f>
        <v>2.5499999999999998</v>
      </c>
      <c r="N13" s="65">
        <f>'[1]Исходный для набора'!U20</f>
        <v>472</v>
      </c>
      <c r="O13" s="64">
        <f>'[1]Исходный для набора'!V20</f>
        <v>5.92</v>
      </c>
    </row>
    <row r="14" spans="1:23" ht="18.75" x14ac:dyDescent="0.3">
      <c r="A14" s="60" t="s">
        <v>25</v>
      </c>
      <c r="B14" s="61">
        <f>'[1]Исходный для набора'!E30</f>
        <v>10.67</v>
      </c>
      <c r="C14" s="61">
        <f>'[1]Исходный для набора'!F30</f>
        <v>-3.0000000000001137E-3</v>
      </c>
      <c r="D14" s="61">
        <f>'[1]Исходный для набора'!G30</f>
        <v>10.3</v>
      </c>
      <c r="E14" s="62">
        <f>'[1]Исходный для набора'!J30</f>
        <v>677</v>
      </c>
      <c r="F14" s="62">
        <f>'[1]Исходный для набора'!K30</f>
        <v>675</v>
      </c>
      <c r="G14" s="61">
        <f>'[1]Исходный для набора'!M30</f>
        <v>15.760709010339733</v>
      </c>
      <c r="H14" s="63">
        <f>'[1]Исходный для набора'!N30</f>
        <v>-4.4313146233374567E-3</v>
      </c>
      <c r="I14" s="61">
        <f>'[1]Исходный для набора'!O30</f>
        <v>15.259259259259261</v>
      </c>
      <c r="J14" s="61">
        <f>'[1]Исходный для набора'!Q30</f>
        <v>0.36999999999999922</v>
      </c>
      <c r="K14" s="61">
        <f>'[1]Исходный для набора'!R30</f>
        <v>0.50144975108047163</v>
      </c>
      <c r="L14" s="61">
        <f>'[1]Исходный для набора'!S30</f>
        <v>8.14</v>
      </c>
      <c r="M14" s="64">
        <f>'[1]Исходный для набора'!T30</f>
        <v>10.673</v>
      </c>
      <c r="N14" s="65">
        <f>'[1]Исходный для набора'!U30</f>
        <v>674</v>
      </c>
      <c r="O14" s="64">
        <f>'[1]Исходный для набора'!V30</f>
        <v>9.51</v>
      </c>
    </row>
    <row r="15" spans="1:23" ht="18.75" x14ac:dyDescent="0.3">
      <c r="A15" s="60" t="s">
        <v>26</v>
      </c>
      <c r="B15" s="61">
        <f>'[1]Исходный для набора'!E21</f>
        <v>0</v>
      </c>
      <c r="C15" s="61">
        <f>'[1]Исходный для набора'!F21</f>
        <v>0</v>
      </c>
      <c r="D15" s="61">
        <f>'[1]Исходный для набора'!G21</f>
        <v>0.69</v>
      </c>
      <c r="E15" s="62">
        <f>'[1]Исходный для набора'!J21</f>
        <v>0</v>
      </c>
      <c r="F15" s="62">
        <f>'[1]Исходный для набора'!K21</f>
        <v>127</v>
      </c>
      <c r="G15" s="61">
        <f>'[1]Исходный для набора'!M21</f>
        <v>0</v>
      </c>
      <c r="H15" s="63">
        <f>'[1]Исходный для набора'!N21</f>
        <v>0</v>
      </c>
      <c r="I15" s="61">
        <f>'[1]Исходный для набора'!O21</f>
        <v>5.4330708661417324</v>
      </c>
      <c r="J15" s="61">
        <f>'[1]Исходный для набора'!Q21</f>
        <v>-0.69</v>
      </c>
      <c r="K15" s="61">
        <f>'[1]Исходный для набора'!R21</f>
        <v>-5.4330708661417324</v>
      </c>
      <c r="L15" s="61">
        <f>'[1]Исходный для набора'!S21</f>
        <v>0</v>
      </c>
      <c r="M15" s="64">
        <f>'[1]Исходный для набора'!T21</f>
        <v>0</v>
      </c>
      <c r="N15" s="65">
        <f>'[1]Исходный для набора'!U21</f>
        <v>367</v>
      </c>
      <c r="O15" s="64">
        <f>'[1]Исходный для набора'!V21</f>
        <v>1.08</v>
      </c>
    </row>
    <row r="16" spans="1:23" ht="18.75" x14ac:dyDescent="0.3">
      <c r="A16" s="60" t="s">
        <v>27</v>
      </c>
      <c r="B16" s="61">
        <f>'[1]Исходный для набора'!E33</f>
        <v>50.44</v>
      </c>
      <c r="C16" s="61">
        <f>'[1]Исходный для набора'!F33</f>
        <v>-0.16000000000000369</v>
      </c>
      <c r="D16" s="61">
        <f>'[1]Исходный для набора'!G33</f>
        <v>47.13</v>
      </c>
      <c r="E16" s="62">
        <f>'[1]Исходный для набора'!J33</f>
        <v>2482</v>
      </c>
      <c r="F16" s="62">
        <f>'[1]Исходный для набора'!K33</f>
        <v>2489</v>
      </c>
      <c r="G16" s="61">
        <f>'[1]Исходный для набора'!M33</f>
        <v>20.322320709105561</v>
      </c>
      <c r="H16" s="63">
        <f>'[1]Исходный для набора'!N33</f>
        <v>-6.4464141821108711E-2</v>
      </c>
      <c r="I16" s="61">
        <f>'[1]Исходный для набора'!O33</f>
        <v>18.935315387705906</v>
      </c>
      <c r="J16" s="61">
        <f>'[1]Исходный для набора'!Q33</f>
        <v>3.3099999999999952</v>
      </c>
      <c r="K16" s="61">
        <f>'[1]Исходный для набора'!R33</f>
        <v>1.3870053213996556</v>
      </c>
      <c r="L16" s="61">
        <f>'[1]Исходный для набора'!S33</f>
        <v>55.55</v>
      </c>
      <c r="M16" s="64">
        <f>'[1]Исходный для набора'!T33</f>
        <v>50.6</v>
      </c>
      <c r="N16" s="65">
        <f>'[1]Исходный для набора'!U33</f>
        <v>2482</v>
      </c>
      <c r="O16" s="64">
        <f>'[1]Исходный для набора'!V33</f>
        <v>46.92</v>
      </c>
    </row>
    <row r="17" spans="1:21" ht="18.75" x14ac:dyDescent="0.3">
      <c r="A17" s="60" t="s">
        <v>28</v>
      </c>
      <c r="B17" s="61">
        <f>'[1]Исходный для набора'!E34</f>
        <v>11.4</v>
      </c>
      <c r="C17" s="61">
        <f>'[1]Исходный для набора'!F34</f>
        <v>0</v>
      </c>
      <c r="D17" s="61">
        <f>'[1]Исходный для набора'!G34</f>
        <v>10.76</v>
      </c>
      <c r="E17" s="62">
        <f>'[1]Исходный для набора'!J34</f>
        <v>742</v>
      </c>
      <c r="F17" s="62">
        <f>'[1]Исходный для набора'!K34</f>
        <v>742</v>
      </c>
      <c r="G17" s="61">
        <f>'[1]Исходный для набора'!M34</f>
        <v>15.363881401617251</v>
      </c>
      <c r="H17" s="63">
        <f>'[1]Исходный для набора'!N34</f>
        <v>0</v>
      </c>
      <c r="I17" s="61">
        <f>'[1]Исходный для набора'!O34</f>
        <v>14.501347708894878</v>
      </c>
      <c r="J17" s="61">
        <f>'[1]Исходный для набора'!Q34</f>
        <v>0.64000000000000057</v>
      </c>
      <c r="K17" s="61">
        <f>'[1]Исходный для набора'!R34</f>
        <v>0.86253369272237279</v>
      </c>
      <c r="L17" s="61">
        <f>'[1]Исходный для набора'!S34</f>
        <v>8.41</v>
      </c>
      <c r="M17" s="64">
        <f>'[1]Исходный для набора'!T34</f>
        <v>11.4</v>
      </c>
      <c r="N17" s="65">
        <f>'[1]Исходный для набора'!U34</f>
        <v>677</v>
      </c>
      <c r="O17" s="64">
        <f>'[1]Исходный для набора'!V34</f>
        <v>8.5500000000000007</v>
      </c>
      <c r="U17" s="66"/>
    </row>
    <row r="18" spans="1:21" ht="18.75" x14ac:dyDescent="0.3">
      <c r="A18" s="60" t="s">
        <v>29</v>
      </c>
      <c r="B18" s="61">
        <f>'[1]Исходный для набора'!E39</f>
        <v>8.64</v>
      </c>
      <c r="C18" s="61">
        <f>'[1]Исходный для набора'!F39</f>
        <v>-9.9999999999999645E-2</v>
      </c>
      <c r="D18" s="61">
        <f>'[1]Исходный для набора'!G39</f>
        <v>8.0299999999999994</v>
      </c>
      <c r="E18" s="62">
        <f>'[1]Исходный для набора'!J39</f>
        <v>490</v>
      </c>
      <c r="F18" s="62">
        <f>'[1]Исходный для набора'!K39</f>
        <v>470</v>
      </c>
      <c r="G18" s="61">
        <f>'[1]Исходный для набора'!M39</f>
        <v>17.632653061224492</v>
      </c>
      <c r="H18" s="63">
        <f>'[1]Исходный для набора'!N39</f>
        <v>-0.20408163265306101</v>
      </c>
      <c r="I18" s="61">
        <f>'[1]Исходный для набора'!O39</f>
        <v>17.085106382978722</v>
      </c>
      <c r="J18" s="61">
        <f>'[1]Исходный для набора'!Q39</f>
        <v>0.61000000000000121</v>
      </c>
      <c r="K18" s="61">
        <f>'[1]Исходный для набора'!R39</f>
        <v>0.54754667824576941</v>
      </c>
      <c r="L18" s="61">
        <f>'[1]Исходный для набора'!S39</f>
        <v>7.2</v>
      </c>
      <c r="M18" s="64">
        <f>'[1]Исходный для набора'!T39</f>
        <v>8.74</v>
      </c>
      <c r="N18" s="65">
        <f>'[1]Исходный для набора'!U39</f>
        <v>440</v>
      </c>
      <c r="O18" s="64">
        <f>'[1]Исходный для набора'!V39</f>
        <v>8.5</v>
      </c>
    </row>
    <row r="19" spans="1:21" ht="18.75" x14ac:dyDescent="0.3">
      <c r="A19" s="67" t="s">
        <v>30</v>
      </c>
      <c r="B19" s="68">
        <f>SUM(B10:B18)</f>
        <v>358.58</v>
      </c>
      <c r="C19" s="68">
        <f>B19-M19</f>
        <v>0.54500000000001592</v>
      </c>
      <c r="D19" s="68">
        <f>SUM(D10:D18)</f>
        <v>351.79600000000005</v>
      </c>
      <c r="E19" s="69">
        <f>SUM(E10:E18)</f>
        <v>16054</v>
      </c>
      <c r="F19" s="69">
        <f>SUM(F10:F18)</f>
        <v>17177</v>
      </c>
      <c r="G19" s="68">
        <f>B19/E19*1000</f>
        <v>22.335866450728791</v>
      </c>
      <c r="H19" s="70">
        <f>G19-(M19/E19*1000)</f>
        <v>3.3947925750592134E-2</v>
      </c>
      <c r="I19" s="68">
        <f>D19/F19*1000</f>
        <v>20.480642719916169</v>
      </c>
      <c r="J19" s="68">
        <f>B19-D19</f>
        <v>6.783999999999935</v>
      </c>
      <c r="K19" s="71">
        <f>G19-I19</f>
        <v>1.8552237308126216</v>
      </c>
      <c r="L19" s="68">
        <f>SUM(L10:L18)</f>
        <v>363.17099999999999</v>
      </c>
      <c r="M19" s="64">
        <f>SUM(M10:M18)</f>
        <v>358.03499999999997</v>
      </c>
      <c r="N19" s="72">
        <f>SUM(N10:N18)</f>
        <v>18715</v>
      </c>
      <c r="O19" s="73">
        <f>SUM(O10:O18)</f>
        <v>365</v>
      </c>
    </row>
    <row r="20" spans="1:21" ht="18.75" x14ac:dyDescent="0.3">
      <c r="A20" s="60" t="s">
        <v>31</v>
      </c>
      <c r="B20" s="61">
        <f>'[1]Исходный для набора'!E10</f>
        <v>4.3499999999999996</v>
      </c>
      <c r="C20" s="61">
        <f>'[1]Исходный для набора'!F10</f>
        <v>0</v>
      </c>
      <c r="D20" s="61">
        <f>'[1]Исходный для набора'!G10</f>
        <v>4.68</v>
      </c>
      <c r="E20" s="62">
        <f>'[1]Исходный для набора'!J10</f>
        <v>380</v>
      </c>
      <c r="F20" s="62">
        <f>'[1]Исходный для набора'!K10</f>
        <v>375</v>
      </c>
      <c r="G20" s="61">
        <f>'[1]Исходный для набора'!M10</f>
        <v>11.447368421052632</v>
      </c>
      <c r="H20" s="63">
        <f>'[1]Исходный для набора'!N10</f>
        <v>0</v>
      </c>
      <c r="I20" s="61">
        <f>'[1]Исходный для набора'!O10</f>
        <v>12.48</v>
      </c>
      <c r="J20" s="61">
        <f>'[1]Исходный для набора'!Q10</f>
        <v>-0.33000000000000007</v>
      </c>
      <c r="K20" s="61">
        <f>'[1]Исходный для набора'!R10</f>
        <v>-1.0326315789473686</v>
      </c>
      <c r="L20" s="61">
        <f>'[1]Исходный для набора'!S10</f>
        <v>4.1500000000000004</v>
      </c>
      <c r="M20" s="64">
        <f>'[1]Исходный для набора'!T10</f>
        <v>4.3499999999999996</v>
      </c>
      <c r="N20" s="65">
        <f>'[1]Исходный для набора'!U10</f>
        <v>379</v>
      </c>
      <c r="O20" s="64">
        <f>'[1]Исходный для набора'!V10</f>
        <v>5</v>
      </c>
    </row>
    <row r="21" spans="1:21" ht="18.75" x14ac:dyDescent="0.3">
      <c r="A21" s="60" t="s">
        <v>32</v>
      </c>
      <c r="B21" s="61">
        <f>'[1]Исходный для набора'!E14</f>
        <v>0.61</v>
      </c>
      <c r="C21" s="61">
        <f>'[1]Исходный для набора'!F14</f>
        <v>0</v>
      </c>
      <c r="D21" s="61">
        <f>'[1]Исходный для набора'!G14</f>
        <v>0.63</v>
      </c>
      <c r="E21" s="62">
        <f>'[1]Исходный для набора'!J14</f>
        <v>49</v>
      </c>
      <c r="F21" s="62">
        <f>'[1]Исходный для набора'!K14</f>
        <v>54</v>
      </c>
      <c r="G21" s="61">
        <f>'[1]Исходный для набора'!M14</f>
        <v>12.448979591836736</v>
      </c>
      <c r="H21" s="63">
        <f>'[1]Исходный для набора'!N14</f>
        <v>0</v>
      </c>
      <c r="I21" s="61">
        <f>'[1]Исходный для набора'!O14</f>
        <v>11.666666666666668</v>
      </c>
      <c r="J21" s="61">
        <f>'[1]Исходный для набора'!Q14</f>
        <v>-2.0000000000000018E-2</v>
      </c>
      <c r="K21" s="61">
        <f>'[1]Исходный для набора'!R14</f>
        <v>0.78231292517006779</v>
      </c>
      <c r="L21" s="61">
        <f>'[1]Исходный для набора'!S14</f>
        <v>0.25</v>
      </c>
      <c r="M21" s="64">
        <f>'[1]Исходный для набора'!T14</f>
        <v>0.61</v>
      </c>
      <c r="N21" s="65">
        <f>'[1]Исходный для набора'!U14</f>
        <v>100</v>
      </c>
      <c r="O21" s="64">
        <f>'[1]Исходный для набора'!V14</f>
        <v>1.26</v>
      </c>
    </row>
    <row r="22" spans="1:21" ht="18.75" x14ac:dyDescent="0.3">
      <c r="A22" s="60" t="s">
        <v>33</v>
      </c>
      <c r="B22" s="61">
        <f>'[1]Исходный для набора'!E37</f>
        <v>1</v>
      </c>
      <c r="C22" s="61">
        <f>'[1]Исходный для набора'!F37</f>
        <v>0</v>
      </c>
      <c r="D22" s="61">
        <f>'[1]Исходный для набора'!G37</f>
        <v>1.2</v>
      </c>
      <c r="E22" s="62">
        <f>'[1]Исходный для набора'!J37</f>
        <v>100</v>
      </c>
      <c r="F22" s="62">
        <f>'[1]Исходный для набора'!K37</f>
        <v>100</v>
      </c>
      <c r="G22" s="61">
        <f>'[1]Исходный для набора'!M37</f>
        <v>10</v>
      </c>
      <c r="H22" s="63">
        <f>'[1]Исходный для набора'!N37</f>
        <v>0</v>
      </c>
      <c r="I22" s="61">
        <f>'[1]Исходный для набора'!O37</f>
        <v>12</v>
      </c>
      <c r="J22" s="61">
        <f>'[1]Исходный для набора'!Q37</f>
        <v>-0.19999999999999996</v>
      </c>
      <c r="K22" s="61">
        <f>'[1]Исходный для набора'!R37</f>
        <v>-2</v>
      </c>
      <c r="L22" s="61">
        <f>'[1]Исходный для набора'!S37</f>
        <v>0.55000000000000004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f>'[1]Исходный для набора'!E29</f>
        <v>97.1</v>
      </c>
      <c r="C23" s="61">
        <f>'[1]Исходный для набора'!F29</f>
        <v>0.39999999999999147</v>
      </c>
      <c r="D23" s="61">
        <f>'[1]Исходный для набора'!G29</f>
        <v>118.5</v>
      </c>
      <c r="E23" s="62">
        <f>'[1]Исходный для набора'!J29</f>
        <v>3771</v>
      </c>
      <c r="F23" s="62">
        <f>'[1]Исходный для набора'!K29</f>
        <v>3771</v>
      </c>
      <c r="G23" s="61">
        <f>'[1]Исходный для набора'!M29</f>
        <v>25.749138159639351</v>
      </c>
      <c r="H23" s="63">
        <f>'[1]Исходный для набора'!N29</f>
        <v>0.10607265977193947</v>
      </c>
      <c r="I23" s="61">
        <f>'[1]Исходный для набора'!O29</f>
        <v>31.424025457438347</v>
      </c>
      <c r="J23" s="61">
        <f>'[1]Исходный для набора'!Q29</f>
        <v>-21.400000000000006</v>
      </c>
      <c r="K23" s="61">
        <f>'[1]Исходный для набора'!R29</f>
        <v>-5.6748872977989961</v>
      </c>
      <c r="L23" s="61">
        <f>'[1]Исходный для набора'!S29</f>
        <v>1078</v>
      </c>
      <c r="M23" s="64">
        <f>'[1]Исходный для набора'!T29</f>
        <v>96.7</v>
      </c>
      <c r="N23" s="65">
        <f>'[1]Исходный для набора'!U29</f>
        <v>4971</v>
      </c>
      <c r="O23" s="64">
        <f>'[1]Исходный для набора'!V29</f>
        <v>129.4</v>
      </c>
    </row>
    <row r="24" spans="1:21" ht="18.75" x14ac:dyDescent="0.3">
      <c r="A24" s="60" t="s">
        <v>35</v>
      </c>
      <c r="B24" s="61">
        <f>'[1]Исходный для набора'!E38</f>
        <v>237.23</v>
      </c>
      <c r="C24" s="61">
        <f>'[1]Исходный для набора'!F38</f>
        <v>0.38999999999998636</v>
      </c>
      <c r="D24" s="61">
        <f>'[1]Исходный для набора'!G38</f>
        <v>202.58</v>
      </c>
      <c r="E24" s="62">
        <f>'[1]Исходный для набора'!J38</f>
        <v>7294</v>
      </c>
      <c r="F24" s="62">
        <f>'[1]Исходный для набора'!K38</f>
        <v>7294</v>
      </c>
      <c r="G24" s="61">
        <f>'[1]Исходный для набора'!M38</f>
        <v>32.523992322456813</v>
      </c>
      <c r="H24" s="63">
        <f>'[1]Исходный для набора'!N38</f>
        <v>5.3468604332330472E-2</v>
      </c>
      <c r="I24" s="61">
        <f>'[1]Исходный для набора'!O38</f>
        <v>27.773512476007678</v>
      </c>
      <c r="J24" s="61">
        <f>'[1]Исходный для набора'!Q38</f>
        <v>34.649999999999977</v>
      </c>
      <c r="K24" s="61">
        <f>'[1]Исходный для набора'!R38</f>
        <v>4.7504798464491351</v>
      </c>
      <c r="L24" s="61">
        <f>'[1]Исходный для набора'!S38</f>
        <v>229.21</v>
      </c>
      <c r="M24" s="64">
        <f>'[1]Исходный для набора'!T38</f>
        <v>236.84</v>
      </c>
      <c r="N24" s="65">
        <f>'[1]Исходный для набора'!U38</f>
        <v>7274</v>
      </c>
      <c r="O24" s="64">
        <f>'[1]Исходный для набора'!V38</f>
        <v>211.73</v>
      </c>
    </row>
    <row r="25" spans="1:21" ht="18.75" x14ac:dyDescent="0.3">
      <c r="A25" s="60" t="s">
        <v>36</v>
      </c>
      <c r="B25" s="61">
        <f>'[1]Исходный для набора'!E40</f>
        <v>23.88</v>
      </c>
      <c r="C25" s="61">
        <f>'[1]Исходный для набора'!F40</f>
        <v>1.4499999999999993</v>
      </c>
      <c r="D25" s="61">
        <f>'[1]Исходный для набора'!G40</f>
        <v>17.12</v>
      </c>
      <c r="E25" s="62">
        <f>'[1]Исходный для набора'!J40</f>
        <v>1270</v>
      </c>
      <c r="F25" s="62">
        <f>'[1]Исходный для набора'!K40</f>
        <v>1259</v>
      </c>
      <c r="G25" s="61">
        <f>'[1]Исходный для набора'!M40</f>
        <v>18.803149606299211</v>
      </c>
      <c r="H25" s="63">
        <f>'[1]Исходный для набора'!N40</f>
        <v>1.1417322834645631</v>
      </c>
      <c r="I25" s="61">
        <f>'[1]Исходный для набора'!O40</f>
        <v>13.598093725178714</v>
      </c>
      <c r="J25" s="61">
        <f>'[1]Исходный для набора'!Q40</f>
        <v>6.759999999999998</v>
      </c>
      <c r="K25" s="61">
        <f>'[1]Исходный для набора'!R40</f>
        <v>5.2050558811204972</v>
      </c>
      <c r="L25" s="61">
        <f>'[1]Исходный для набора'!S40</f>
        <v>17.7</v>
      </c>
      <c r="M25" s="64">
        <f>'[1]Исходный для набора'!T40</f>
        <v>22.43</v>
      </c>
      <c r="N25" s="65">
        <f>'[1]Исходный для набора'!U40</f>
        <v>1375</v>
      </c>
      <c r="O25" s="64">
        <f>'[1]Исходный для набора'!V40</f>
        <v>21.12</v>
      </c>
    </row>
    <row r="26" spans="1:21" ht="18.75" x14ac:dyDescent="0.3">
      <c r="A26" s="60" t="s">
        <v>37</v>
      </c>
      <c r="B26" s="61">
        <f>'[1]Исходный для набора'!E31</f>
        <v>37.299999999999997</v>
      </c>
      <c r="C26" s="61">
        <f>'[1]Исходный для набора'!F31</f>
        <v>0.59999999999999432</v>
      </c>
      <c r="D26" s="61">
        <f>'[1]Исходный для набора'!G31</f>
        <v>35.6</v>
      </c>
      <c r="E26" s="62">
        <f>'[1]Исходный для набора'!J31</f>
        <v>1500</v>
      </c>
      <c r="F26" s="62">
        <f>'[1]Исходный для набора'!K31</f>
        <v>1500</v>
      </c>
      <c r="G26" s="61">
        <f>'[1]Исходный для набора'!M31</f>
        <v>24.866666666666667</v>
      </c>
      <c r="H26" s="63">
        <f>'[1]Исходный для набора'!N31</f>
        <v>0.39999999999999858</v>
      </c>
      <c r="I26" s="61">
        <f>'[1]Исходный для набора'!O31</f>
        <v>23.733333333333334</v>
      </c>
      <c r="J26" s="61">
        <f>'[1]Исходный для набора'!Q31</f>
        <v>1.6999999999999957</v>
      </c>
      <c r="K26" s="61">
        <f>'[1]Исходный для набора'!R31</f>
        <v>1.1333333333333329</v>
      </c>
      <c r="L26" s="61">
        <f>'[1]Исходный для набора'!S31</f>
        <v>38.4</v>
      </c>
      <c r="M26" s="64">
        <f>'[1]Исходный для набора'!T31</f>
        <v>36.700000000000003</v>
      </c>
      <c r="N26" s="65">
        <f>'[1]Исходный для набора'!U31</f>
        <v>1593</v>
      </c>
      <c r="O26" s="64">
        <f>'[1]Исходный для набора'!V31</f>
        <v>36.880000000000003</v>
      </c>
    </row>
    <row r="27" spans="1:21" ht="18.75" x14ac:dyDescent="0.3">
      <c r="A27" s="67" t="s">
        <v>38</v>
      </c>
      <c r="B27" s="68">
        <f>SUM(B20:B26)</f>
        <v>401.46999999999997</v>
      </c>
      <c r="C27" s="68">
        <f>B27-M27</f>
        <v>2.839999999999975</v>
      </c>
      <c r="D27" s="68">
        <f>SUM(D20:D26)</f>
        <v>380.31000000000006</v>
      </c>
      <c r="E27" s="69">
        <f>SUM(E20:E26)</f>
        <v>14364</v>
      </c>
      <c r="F27" s="69">
        <f>SUM(F20:F26)</f>
        <v>14353</v>
      </c>
      <c r="G27" s="68">
        <f>B27/E27*1000</f>
        <v>27.949735449735446</v>
      </c>
      <c r="H27" s="70">
        <f>G27-(M27/E27*1000)</f>
        <v>0.19771651350598418</v>
      </c>
      <c r="I27" s="68">
        <f>D27/F27*1000</f>
        <v>26.496899602870485</v>
      </c>
      <c r="J27" s="68">
        <f>B27-D27</f>
        <v>21.159999999999911</v>
      </c>
      <c r="K27" s="71">
        <f>G27-I27</f>
        <v>1.4528358468649607</v>
      </c>
      <c r="L27" s="68">
        <f>SUM(L20:L26)</f>
        <v>1368.2600000000002</v>
      </c>
      <c r="M27" s="73">
        <f>SUM(M20:M26)</f>
        <v>398.63</v>
      </c>
      <c r="N27" s="72">
        <f>SUM(N20:N26)</f>
        <v>15792</v>
      </c>
      <c r="O27" s="73">
        <f>SUM(O20:O26)</f>
        <v>406.49</v>
      </c>
    </row>
    <row r="28" spans="1:21" ht="18.75" x14ac:dyDescent="0.3">
      <c r="A28" s="60" t="s">
        <v>39</v>
      </c>
      <c r="B28" s="61">
        <f>'[1]Исходный для набора'!E12</f>
        <v>8.23</v>
      </c>
      <c r="C28" s="61">
        <f>'[1]Исходный для набора'!F12</f>
        <v>-0.26999999999999957</v>
      </c>
      <c r="D28" s="61">
        <f>'[1]Исходный для набора'!G12</f>
        <v>11.31</v>
      </c>
      <c r="E28" s="62">
        <f>'[1]Исходный для набора'!J12</f>
        <v>552</v>
      </c>
      <c r="F28" s="62">
        <f>'[1]Исходный для набора'!K12</f>
        <v>650</v>
      </c>
      <c r="G28" s="61">
        <f>'[1]Исходный для набора'!M12</f>
        <v>14.909420289855074</v>
      </c>
      <c r="H28" s="63">
        <f>'[1]Исходный для набора'!N12</f>
        <v>-0.48913043478260754</v>
      </c>
      <c r="I28" s="61">
        <f>'[1]Исходный для набора'!O12</f>
        <v>17.400000000000002</v>
      </c>
      <c r="J28" s="61">
        <f>'[1]Исходный для набора'!Q12</f>
        <v>-3.08</v>
      </c>
      <c r="K28" s="61">
        <f>'[1]Исходный для набора'!R12</f>
        <v>-2.4905797101449281</v>
      </c>
      <c r="L28" s="61">
        <f>'[1]Исходный для набора'!S12</f>
        <v>7.06</v>
      </c>
      <c r="M28" s="64">
        <f>'[1]Исходный для набора'!T12</f>
        <v>8.5</v>
      </c>
      <c r="N28" s="65">
        <f>'[1]Исходный для набора'!U12</f>
        <v>676</v>
      </c>
      <c r="O28" s="64">
        <f>'[1]Исходный для набора'!V12</f>
        <v>11.77</v>
      </c>
    </row>
    <row r="29" spans="1:21" ht="18.75" x14ac:dyDescent="0.3">
      <c r="A29" s="60" t="s">
        <v>40</v>
      </c>
      <c r="B29" s="61">
        <f>'[1]Исходный для набора'!E11</f>
        <v>51.96</v>
      </c>
      <c r="C29" s="61">
        <f>'[1]Исходный для набора'!F11</f>
        <v>7.9999999999998295E-2</v>
      </c>
      <c r="D29" s="61">
        <f>'[1]Исходный для набора'!G11</f>
        <v>53.83</v>
      </c>
      <c r="E29" s="62">
        <f>'[1]Исходный для набора'!J11</f>
        <v>3102</v>
      </c>
      <c r="F29" s="62">
        <f>'[1]Исходный для набора'!K11</f>
        <v>3333</v>
      </c>
      <c r="G29" s="61">
        <f>'[1]Исходный для набора'!M11</f>
        <v>16.750483558994198</v>
      </c>
      <c r="H29" s="63">
        <f>'[1]Исходный для набора'!N11</f>
        <v>2.5789813023855856E-2</v>
      </c>
      <c r="I29" s="61">
        <f>'[1]Исходный для набора'!O11</f>
        <v>16.150615061506151</v>
      </c>
      <c r="J29" s="61">
        <f>'[1]Исходный для набора'!Q11</f>
        <v>-1.8699999999999974</v>
      </c>
      <c r="K29" s="61">
        <f>'[1]Исходный для набора'!R11</f>
        <v>0.59986849748804616</v>
      </c>
      <c r="L29" s="61">
        <f>'[1]Исходный для набора'!S11</f>
        <v>60.86</v>
      </c>
      <c r="M29" s="64">
        <f>'[1]Исходный для набора'!T11</f>
        <v>51.88</v>
      </c>
      <c r="N29" s="65">
        <f>'[1]Исходный для набора'!U11</f>
        <v>3333</v>
      </c>
      <c r="O29" s="64">
        <f>'[1]Исходный для набора'!V11</f>
        <v>56.32</v>
      </c>
    </row>
    <row r="30" spans="1:21" ht="18.75" x14ac:dyDescent="0.3">
      <c r="A30" s="60" t="s">
        <v>41</v>
      </c>
      <c r="B30" s="61">
        <f>'[1]Исходный для набора'!E35</f>
        <v>10.795</v>
      </c>
      <c r="C30" s="61">
        <f>'[1]Исходный для набора'!F35</f>
        <v>-0.26800000000000068</v>
      </c>
      <c r="D30" s="61">
        <f>'[1]Исходный для набора'!G35</f>
        <v>10.11</v>
      </c>
      <c r="E30" s="62">
        <f>'[1]Исходный для набора'!J35</f>
        <v>816</v>
      </c>
      <c r="F30" s="62">
        <f>'[1]Исходный для набора'!K35</f>
        <v>877</v>
      </c>
      <c r="G30" s="61">
        <f>'[1]Исходный для набора'!M35</f>
        <v>13.229166666666666</v>
      </c>
      <c r="H30" s="63">
        <f>'[1]Исходный для набора'!N35</f>
        <v>-0.32843137254902111</v>
      </c>
      <c r="I30" s="61">
        <f>'[1]Исходный для набора'!O35</f>
        <v>11.527936145952109</v>
      </c>
      <c r="J30" s="61">
        <f>'[1]Исходный для набора'!Q35</f>
        <v>0.6850000000000005</v>
      </c>
      <c r="K30" s="61">
        <f>'[1]Исходный для набора'!R35</f>
        <v>8</v>
      </c>
      <c r="L30" s="61">
        <f>'[1]Исходный для набора'!S35</f>
        <v>12</v>
      </c>
      <c r="M30" s="64">
        <f>'[1]Исходный для набора'!T35</f>
        <v>11.063000000000001</v>
      </c>
      <c r="N30" s="65">
        <f>'[1]Исходный для набора'!U35</f>
        <v>1126</v>
      </c>
      <c r="O30" s="64">
        <f>'[1]Исходный для набора'!V35</f>
        <v>16.989999999999998</v>
      </c>
    </row>
    <row r="31" spans="1:21" ht="18.75" x14ac:dyDescent="0.3">
      <c r="A31" s="60" t="s">
        <v>42</v>
      </c>
      <c r="B31" s="61">
        <f>'[1]Исходный для набора'!E16</f>
        <v>25.87</v>
      </c>
      <c r="C31" s="61">
        <f>'[1]Исходный для набора'!F16</f>
        <v>0.37000000000000099</v>
      </c>
      <c r="D31" s="61">
        <f>'[1]Исходный для набора'!G16</f>
        <v>20.13</v>
      </c>
      <c r="E31" s="62">
        <f>'[1]Исходный для набора'!J16</f>
        <v>1812</v>
      </c>
      <c r="F31" s="62">
        <f>'[1]Исходный для набора'!K16</f>
        <v>1750</v>
      </c>
      <c r="G31" s="61">
        <f>'[1]Исходный для набора'!M16</f>
        <v>14.277041942604857</v>
      </c>
      <c r="H31" s="63">
        <f>'[1]Исходный для набора'!N16</f>
        <v>0.20419426048565015</v>
      </c>
      <c r="I31" s="61">
        <f>'[1]Исходный для набора'!O16</f>
        <v>11.502857142857144</v>
      </c>
      <c r="J31" s="61">
        <f>'[1]Исходный для набора'!Q16</f>
        <v>5.740000000000002</v>
      </c>
      <c r="K31" s="61">
        <f>'[1]Исходный для набора'!R16</f>
        <v>2.7741847997477134</v>
      </c>
      <c r="L31" s="61">
        <f>'[1]Исходный для набора'!S16</f>
        <v>27.8</v>
      </c>
      <c r="M31" s="64">
        <f>'[1]Исходный для набора'!T16</f>
        <v>25.5</v>
      </c>
      <c r="N31" s="65">
        <f>'[1]Исходный для набора'!U16</f>
        <v>1308</v>
      </c>
      <c r="O31" s="64">
        <f>'[1]Исходный для набора'!V16</f>
        <v>21.68</v>
      </c>
    </row>
    <row r="32" spans="1:21" ht="18.75" x14ac:dyDescent="0.3">
      <c r="A32" s="60" t="s">
        <v>43</v>
      </c>
      <c r="B32" s="61">
        <f>'[1]Исходный для набора'!E13</f>
        <v>3.29</v>
      </c>
      <c r="C32" s="61">
        <f>'[1]Исходный для набора'!F13</f>
        <v>-9.9999999999997868E-3</v>
      </c>
      <c r="D32" s="61">
        <f>'[1]Исходный для набора'!G13</f>
        <v>3.76</v>
      </c>
      <c r="E32" s="62">
        <f>'[1]Исходный для набора'!J13</f>
        <v>278</v>
      </c>
      <c r="F32" s="62">
        <f>'[1]Исходный для набора'!K13</f>
        <v>328</v>
      </c>
      <c r="G32" s="61">
        <f>'[1]Исходный для набора'!M13</f>
        <v>11.83453237410072</v>
      </c>
      <c r="H32" s="63">
        <f>'[1]Исходный для набора'!N13</f>
        <v>-3.5971223021583398E-2</v>
      </c>
      <c r="I32" s="61">
        <f>'[1]Исходный для набора'!O13</f>
        <v>11.463414634146341</v>
      </c>
      <c r="J32" s="61">
        <f>'[1]Исходный для набора'!Q13</f>
        <v>-0.46999999999999975</v>
      </c>
      <c r="K32" s="61" t="str">
        <f>'[1]Исходный для набора'!R13</f>
        <v>ё</v>
      </c>
      <c r="L32" s="61">
        <f>'[1]Исходный для набора'!S13</f>
        <v>2.87</v>
      </c>
      <c r="M32" s="64">
        <f>'[1]Исходный для набора'!T13</f>
        <v>3.3</v>
      </c>
      <c r="N32" s="65">
        <f>'[1]Исходный для набора'!U13</f>
        <v>379</v>
      </c>
      <c r="O32" s="64">
        <f>'[1]Исходный для набора'!V13</f>
        <v>4.21</v>
      </c>
    </row>
    <row r="33" spans="1:15" ht="18.75" x14ac:dyDescent="0.3">
      <c r="A33" s="60" t="s">
        <v>44</v>
      </c>
      <c r="B33" s="61">
        <f>'[1]Исходный для набора'!E27</f>
        <v>10.96</v>
      </c>
      <c r="C33" s="61">
        <f>'[1]Исходный для набора'!F27</f>
        <v>-0.10999999999999943</v>
      </c>
      <c r="D33" s="61">
        <f>'[1]Исходный для набора'!G27</f>
        <v>11</v>
      </c>
      <c r="E33" s="62">
        <f>'[1]Исходный для набора'!J27</f>
        <v>700</v>
      </c>
      <c r="F33" s="62">
        <f>'[1]Исходный для набора'!K27</f>
        <v>725</v>
      </c>
      <c r="G33" s="61">
        <f>'[1]Исходный для набора'!M27</f>
        <v>15.657142857142858</v>
      </c>
      <c r="H33" s="63">
        <f>'[1]Исходный для набора'!N27</f>
        <v>-0.15714285714285658</v>
      </c>
      <c r="I33" s="61">
        <f>'[1]Исходный для набора'!O27</f>
        <v>15.172413793103448</v>
      </c>
      <c r="J33" s="61">
        <f>'[1]Исходный для набора'!Q27</f>
        <v>-3.9999999999999147E-2</v>
      </c>
      <c r="K33" s="61">
        <f>'[1]Исходный для набора'!R27</f>
        <v>0.48472906403940996</v>
      </c>
      <c r="L33" s="61">
        <f>'[1]Исходный для набора'!S27</f>
        <v>11.27</v>
      </c>
      <c r="M33" s="64">
        <f>'[1]Исходный для набора'!T27</f>
        <v>11.07</v>
      </c>
      <c r="N33" s="65">
        <f>'[1]Исходный для набора'!U27</f>
        <v>760</v>
      </c>
      <c r="O33" s="64">
        <f>'[1]Исходный для набора'!V27</f>
        <v>11.1</v>
      </c>
    </row>
    <row r="34" spans="1:15" s="74" customFormat="1" ht="18.75" x14ac:dyDescent="0.3">
      <c r="A34" s="67" t="s">
        <v>45</v>
      </c>
      <c r="B34" s="68">
        <f>SUM(B28:B33)</f>
        <v>111.10500000000002</v>
      </c>
      <c r="C34" s="68">
        <f>B34-M34</f>
        <v>-0.20799999999996999</v>
      </c>
      <c r="D34" s="68">
        <f>SUM(D28:D33)</f>
        <v>110.14</v>
      </c>
      <c r="E34" s="69">
        <f>SUM(E28:E33)</f>
        <v>7260</v>
      </c>
      <c r="F34" s="69">
        <f>SUM(F28:F33)</f>
        <v>7663</v>
      </c>
      <c r="G34" s="68">
        <f>B34/E34*1000</f>
        <v>15.303719008264466</v>
      </c>
      <c r="H34" s="70">
        <f>G34-(M34/E34*1000)</f>
        <v>-2.8650137741042414E-2</v>
      </c>
      <c r="I34" s="68">
        <f>D34/F34*1000</f>
        <v>14.372960981338901</v>
      </c>
      <c r="J34" s="68">
        <f>B34-D34</f>
        <v>0.96500000000001762</v>
      </c>
      <c r="K34" s="71">
        <f>G34-I34</f>
        <v>0.93075802692556486</v>
      </c>
      <c r="L34" s="68">
        <f>SUM(L28:L33)</f>
        <v>121.86</v>
      </c>
      <c r="M34" s="73">
        <f>SUM(M28:M33)</f>
        <v>111.31299999999999</v>
      </c>
      <c r="N34" s="72">
        <f>SUM(N28:N33)</f>
        <v>7582</v>
      </c>
      <c r="O34" s="73">
        <f>SUM(O28:O33)</f>
        <v>122.06999999999998</v>
      </c>
    </row>
    <row r="35" spans="1:15" ht="18.75" x14ac:dyDescent="0.3">
      <c r="A35" s="60" t="s">
        <v>46</v>
      </c>
      <c r="B35" s="61">
        <f>'[1]Исходный для набора'!E17</f>
        <v>1.82</v>
      </c>
      <c r="C35" s="61">
        <f>'[1]Исходный для набора'!F17</f>
        <v>0</v>
      </c>
      <c r="D35" s="61">
        <f>'[1]Исходный для набора'!G17</f>
        <v>2.5</v>
      </c>
      <c r="E35" s="62">
        <f>'[1]Исходный для набора'!J17</f>
        <v>142</v>
      </c>
      <c r="F35" s="62">
        <f>'[1]Исходный для набора'!K17</f>
        <v>152</v>
      </c>
      <c r="G35" s="61">
        <f>'[1]Исходный для набора'!M17</f>
        <v>12.816901408450704</v>
      </c>
      <c r="H35" s="63">
        <f>'[1]Исходный для набора'!N17</f>
        <v>0</v>
      </c>
      <c r="I35" s="61">
        <f>'[1]Исходный для набора'!O17</f>
        <v>16.44736842105263</v>
      </c>
      <c r="J35" s="61">
        <f>'[1]Исходный для набора'!Q17</f>
        <v>-0.67999999999999994</v>
      </c>
      <c r="K35" s="61">
        <f>'[1]Исходный для набора'!R17</f>
        <v>-3.6304670126019261</v>
      </c>
      <c r="L35" s="61">
        <f>'[1]Исходный для набора'!S17</f>
        <v>1.28</v>
      </c>
      <c r="M35" s="64">
        <f>'[1]Исходный для набора'!T17</f>
        <v>1.82</v>
      </c>
      <c r="N35" s="65">
        <f>'[1]Исходный для набора'!U17</f>
        <v>185</v>
      </c>
      <c r="O35" s="64">
        <f>'[1]Исходный для набора'!V17</f>
        <v>2.8</v>
      </c>
    </row>
    <row r="36" spans="1:15" ht="18.75" x14ac:dyDescent="0.3">
      <c r="A36" s="60" t="s">
        <v>47</v>
      </c>
      <c r="B36" s="61">
        <f>'[1]Исходный для набора'!E22</f>
        <v>0.24</v>
      </c>
      <c r="C36" s="61">
        <f>'[1]Исходный для набора'!F22</f>
        <v>0</v>
      </c>
      <c r="D36" s="61">
        <f>'[1]Исходный для набора'!G22</f>
        <v>0.3</v>
      </c>
      <c r="E36" s="62">
        <f>'[1]Исходный для набора'!J22</f>
        <v>39</v>
      </c>
      <c r="F36" s="62">
        <f>'[1]Исходный для набора'!K22</f>
        <v>35</v>
      </c>
      <c r="G36" s="61">
        <f>'[1]Исходный для набора'!M22</f>
        <v>6.1538461538461542</v>
      </c>
      <c r="H36" s="63">
        <f>'[1]Исходный для набора'!N22</f>
        <v>0</v>
      </c>
      <c r="I36" s="61">
        <f>'[1]Исходный для набора'!O22</f>
        <v>8.5714285714285712</v>
      </c>
      <c r="J36" s="61">
        <f>'[1]Исходный для набора'!Q22</f>
        <v>-0.06</v>
      </c>
      <c r="K36" s="61">
        <f>'[1]Исходный для набора'!R22</f>
        <v>-2.417582417582417</v>
      </c>
      <c r="L36" s="61">
        <f>'[1]Исходный для набора'!S22</f>
        <v>0.1</v>
      </c>
      <c r="M36" s="64">
        <f>'[1]Исходный для набора'!T22</f>
        <v>0.24</v>
      </c>
      <c r="N36" s="65">
        <f>'[1]Исходный для набора'!U22</f>
        <v>40</v>
      </c>
      <c r="O36" s="64">
        <f>'[1]Исходный для набора'!V22</f>
        <v>0.4</v>
      </c>
    </row>
    <row r="37" spans="1:15" ht="18.75" x14ac:dyDescent="0.3">
      <c r="A37" s="60" t="s">
        <v>48</v>
      </c>
      <c r="B37" s="61">
        <f>'[1]Исходный для набора'!E32</f>
        <v>0.35</v>
      </c>
      <c r="C37" s="61">
        <f>'[1]Исходный для набора'!F32</f>
        <v>0</v>
      </c>
      <c r="D37" s="61">
        <f>'[1]Исходный для набора'!G32</f>
        <v>0.66</v>
      </c>
      <c r="E37" s="62">
        <f>'[1]Исходный для набора'!J32</f>
        <v>41</v>
      </c>
      <c r="F37" s="62">
        <f>'[1]Исходный для набора'!K32</f>
        <v>76</v>
      </c>
      <c r="G37" s="61">
        <f>'[1]Исходный для набора'!M32</f>
        <v>8.5365853658536572</v>
      </c>
      <c r="H37" s="63">
        <f>'[1]Исходный для набора'!N32</f>
        <v>0</v>
      </c>
      <c r="I37" s="61">
        <f>'[1]Исходный для набора'!O32</f>
        <v>8.6842105263157894</v>
      </c>
      <c r="J37" s="61">
        <f>'[1]Исходный для набора'!Q32</f>
        <v>-0.31000000000000005</v>
      </c>
      <c r="K37" s="61">
        <f>'[1]Исходный для набора'!R32</f>
        <v>-0.14762516046213214</v>
      </c>
      <c r="L37" s="61">
        <f>'[1]Исходный для набора'!S32</f>
        <v>0.22</v>
      </c>
      <c r="M37" s="64">
        <f>'[1]Исходный для набора'!T32</f>
        <v>0.35</v>
      </c>
      <c r="N37" s="65">
        <f>'[1]Исходный для набора'!U32</f>
        <v>107</v>
      </c>
      <c r="O37" s="64">
        <f>'[1]Исходный для набора'!V32</f>
        <v>1.36</v>
      </c>
    </row>
    <row r="38" spans="1:15" ht="18.75" x14ac:dyDescent="0.3">
      <c r="A38" s="67" t="s">
        <v>49</v>
      </c>
      <c r="B38" s="68">
        <f>SUM(B35:B37)</f>
        <v>2.41</v>
      </c>
      <c r="C38" s="68">
        <f>B38-M38</f>
        <v>0</v>
      </c>
      <c r="D38" s="68">
        <f>SUM(D35:D37)</f>
        <v>3.46</v>
      </c>
      <c r="E38" s="69">
        <f>SUM(E35:E37)</f>
        <v>222</v>
      </c>
      <c r="F38" s="69">
        <f>SUM(F35:F37)</f>
        <v>263</v>
      </c>
      <c r="G38" s="68">
        <f>B38/E38*1000</f>
        <v>10.855855855855856</v>
      </c>
      <c r="H38" s="70">
        <f>G38-(M38/E38*1000)</f>
        <v>0</v>
      </c>
      <c r="I38" s="68">
        <f>D38/F38*1000</f>
        <v>13.155893536121674</v>
      </c>
      <c r="J38" s="68">
        <f>B38-D38</f>
        <v>-1.0499999999999998</v>
      </c>
      <c r="K38" s="71">
        <f>G38-I38</f>
        <v>-2.3000376802658185</v>
      </c>
      <c r="L38" s="68">
        <f>SUM(L35:L37)</f>
        <v>1.6</v>
      </c>
      <c r="M38" s="73">
        <f>SUM(M35:M37)</f>
        <v>2.41</v>
      </c>
      <c r="N38" s="72">
        <f>SUM(N35:N37)</f>
        <v>332</v>
      </c>
      <c r="O38" s="73">
        <f>SUM(O35:O37)</f>
        <v>4.5599999999999996</v>
      </c>
    </row>
    <row r="39" spans="1:15" ht="18.75" x14ac:dyDescent="0.3">
      <c r="A39" s="60" t="s">
        <v>50</v>
      </c>
      <c r="B39" s="61">
        <f>'[1]Исходный для набора'!E18</f>
        <v>0.16</v>
      </c>
      <c r="C39" s="61">
        <f>'[1]Исходный для набора'!F18</f>
        <v>0</v>
      </c>
      <c r="D39" s="61">
        <f>'[1]Исходный для набора'!G18</f>
        <v>1.42</v>
      </c>
      <c r="E39" s="62">
        <f>'[1]Исходный для набора'!J18</f>
        <v>32</v>
      </c>
      <c r="F39" s="62">
        <f>'[1]Исходный для набора'!K18</f>
        <v>216</v>
      </c>
      <c r="G39" s="61">
        <f>'[1]Исходный для набора'!M18</f>
        <v>5</v>
      </c>
      <c r="H39" s="63">
        <f>'[1]Исходный для набора'!N18</f>
        <v>0</v>
      </c>
      <c r="I39" s="61">
        <f>'[1]Исходный для набора'!O18</f>
        <v>6.5740740740740735</v>
      </c>
      <c r="J39" s="61">
        <f>'[1]Исходный для набора'!Q18</f>
        <v>-1.26</v>
      </c>
      <c r="K39" s="61">
        <f>'[1]Исходный для набора'!R18</f>
        <v>-1.5740740740740735</v>
      </c>
      <c r="L39" s="61">
        <f>'[1]Исходный для набора'!S18</f>
        <v>7.0000000000000007E-2</v>
      </c>
      <c r="M39" s="64">
        <f>'[1]Исходный для набора'!T18</f>
        <v>0.16</v>
      </c>
      <c r="N39" s="65">
        <f>'[1]Исходный для набора'!U18</f>
        <v>848</v>
      </c>
      <c r="O39" s="64">
        <f>'[1]Исходный для набора'!V18</f>
        <v>7.59</v>
      </c>
    </row>
    <row r="40" spans="1:15" ht="18.75" x14ac:dyDescent="0.3">
      <c r="A40" s="60" t="s">
        <v>51</v>
      </c>
      <c r="B40" s="61">
        <f>'[1]Исходный для набора'!E41</f>
        <v>188.4</v>
      </c>
      <c r="C40" s="61">
        <f>'[1]Исходный для набора'!F41</f>
        <v>0.40999999999999659</v>
      </c>
      <c r="D40" s="61">
        <f>'[1]Исходный для набора'!G41</f>
        <v>168.48</v>
      </c>
      <c r="E40" s="62">
        <f>'[1]Исходный для набора'!J41</f>
        <v>6741</v>
      </c>
      <c r="F40" s="62">
        <f>'[1]Исходный для набора'!K41</f>
        <v>6288</v>
      </c>
      <c r="G40" s="61">
        <f>'[1]Исходный для набора'!M41</f>
        <v>27.948375611927013</v>
      </c>
      <c r="H40" s="63">
        <f>'[1]Исходный для набора'!N41</f>
        <v>6.0821836522769956E-2</v>
      </c>
      <c r="I40" s="61">
        <f>'[1]Исходный для набора'!O41</f>
        <v>26.793893129770993</v>
      </c>
      <c r="J40" s="61">
        <f>'[1]Исходный для набора'!Q41</f>
        <v>19.920000000000016</v>
      </c>
      <c r="K40" s="75">
        <f>'[1]Исходный для набора'!R41</f>
        <v>1.1544824821560198</v>
      </c>
      <c r="L40" s="61">
        <f>'[1]Исходный для набора'!S41</f>
        <v>192.65</v>
      </c>
      <c r="M40" s="64">
        <f>'[1]Исходный для набора'!T41</f>
        <v>187.99</v>
      </c>
      <c r="N40" s="65">
        <f>'[1]Исходный для набора'!U41</f>
        <v>5845</v>
      </c>
      <c r="O40" s="64">
        <f>'[1]Исходный для набора'!V41</f>
        <v>169.52</v>
      </c>
    </row>
    <row r="41" spans="1:15" ht="18.75" x14ac:dyDescent="0.3">
      <c r="A41" s="60" t="s">
        <v>52</v>
      </c>
      <c r="B41" s="61">
        <f>'[1]Исходный для набора'!E28</f>
        <v>40.953000000000003</v>
      </c>
      <c r="C41" s="61">
        <f>'[1]Исходный для набора'!F28</f>
        <v>-0.1699999999999946</v>
      </c>
      <c r="D41" s="61">
        <f>'[1]Исходный для набора'!G28</f>
        <v>44.712000000000003</v>
      </c>
      <c r="E41" s="62">
        <f>'[1]Исходный для набора'!J28</f>
        <v>2646</v>
      </c>
      <c r="F41" s="62">
        <f>'[1]Исходный для набора'!K28</f>
        <v>2646</v>
      </c>
      <c r="G41" s="61">
        <f>'[1]Исходный для набора'!M28</f>
        <v>15.47732426303855</v>
      </c>
      <c r="H41" s="63">
        <f>'[1]Исходный для набора'!N28</f>
        <v>-6.4247921390775176E-2</v>
      </c>
      <c r="I41" s="61">
        <f>'[1]Исходный для набора'!O28</f>
        <v>16.897959183673468</v>
      </c>
      <c r="J41" s="61">
        <f>'[1]Исходный для набора'!Q28</f>
        <v>-3.7590000000000003</v>
      </c>
      <c r="K41" s="61">
        <f>'[1]Исходный для набора'!R28</f>
        <v>-1.4206349206349174</v>
      </c>
      <c r="L41" s="61">
        <f>'[1]Исходный для набора'!S28</f>
        <v>31.591999999999999</v>
      </c>
      <c r="M41" s="64">
        <f>'[1]Исходный для набора'!T28</f>
        <v>41.122999999999998</v>
      </c>
      <c r="N41" s="65">
        <f>'[1]Исходный для набора'!U28</f>
        <v>2583</v>
      </c>
      <c r="O41" s="64">
        <f>'[1]Исходный для набора'!V28</f>
        <v>43.42</v>
      </c>
    </row>
    <row r="42" spans="1:15" ht="18.75" x14ac:dyDescent="0.3">
      <c r="A42" s="60" t="s">
        <v>53</v>
      </c>
      <c r="B42" s="61">
        <f>'[1]Исходный для набора'!E19</f>
        <v>0.74199999999999999</v>
      </c>
      <c r="C42" s="61">
        <f>'[1]Исходный для набора'!F19</f>
        <v>0</v>
      </c>
      <c r="D42" s="76">
        <f>'[1]Исходный для набора'!G19</f>
        <v>1.079</v>
      </c>
      <c r="E42" s="62">
        <f>'[1]Исходный для набора'!J19</f>
        <v>85</v>
      </c>
      <c r="F42" s="62">
        <f>'[1]Исходный для набора'!K19</f>
        <v>118</v>
      </c>
      <c r="G42" s="61">
        <f>'[1]Исходный для набора'!M19</f>
        <v>8.7294117647058833</v>
      </c>
      <c r="H42" s="63">
        <f>'[1]Исходный для набора'!N19</f>
        <v>0</v>
      </c>
      <c r="I42" s="61">
        <f>'[1]Исходный для набора'!O19</f>
        <v>9.1440677966101696</v>
      </c>
      <c r="J42" s="61">
        <f>'[1]Исходный для набора'!Q19</f>
        <v>-0.33699999999999997</v>
      </c>
      <c r="K42" s="61">
        <f>'[1]Исходный для набора'!R19</f>
        <v>-0.41465603190428624</v>
      </c>
      <c r="L42" s="61">
        <f>'[1]Исходный для набора'!S19</f>
        <v>0.72099999999999997</v>
      </c>
      <c r="M42" s="64">
        <f>'[1]Исходный для набора'!T19</f>
        <v>0.74199999999999999</v>
      </c>
      <c r="N42" s="65">
        <f>'[1]Исходный для набора'!U19</f>
        <v>150</v>
      </c>
      <c r="O42" s="64">
        <f>'[1]Исходный для набора'!V19</f>
        <v>1.19</v>
      </c>
    </row>
    <row r="43" spans="1:15" ht="18.75" x14ac:dyDescent="0.3">
      <c r="A43" s="60" t="s">
        <v>54</v>
      </c>
      <c r="B43" s="61">
        <f>'[1]Исходный для набора'!E26</f>
        <v>138.02000000000001</v>
      </c>
      <c r="C43" s="61">
        <f>'[1]Исходный для набора'!F26</f>
        <v>-11.069999999999993</v>
      </c>
      <c r="D43" s="61">
        <f>'[1]Исходный для набора'!G26</f>
        <v>146.83000000000001</v>
      </c>
      <c r="E43" s="62">
        <f>'[1]Исходный для набора'!J26</f>
        <v>7073</v>
      </c>
      <c r="F43" s="62">
        <f>'[1]Исходный для набора'!K26</f>
        <v>7095</v>
      </c>
      <c r="G43" s="61">
        <f>'[1]Исходный для набора'!M26</f>
        <v>19.513643432772515</v>
      </c>
      <c r="H43" s="63">
        <f>'[1]Исходный для набора'!N26</f>
        <v>-1.5651067439558872</v>
      </c>
      <c r="I43" s="61">
        <f>'[1]Исходный для набора'!O26</f>
        <v>20.694855532064835</v>
      </c>
      <c r="J43" s="61">
        <f>'[1]Исходный для набора'!Q26</f>
        <v>-8.8100000000000023</v>
      </c>
      <c r="K43" s="61">
        <f>'[1]Исходный для набора'!R26</f>
        <v>-1.1812120992923205</v>
      </c>
      <c r="L43" s="61">
        <f>'[1]Исходный для набора'!S26</f>
        <v>127.03</v>
      </c>
      <c r="M43" s="64">
        <f>'[1]Исходный для набора'!T26</f>
        <v>149.09</v>
      </c>
      <c r="N43" s="65">
        <f>'[1]Исходный для набора'!U26</f>
        <v>7256</v>
      </c>
      <c r="O43" s="64">
        <f>'[1]Исходный для набора'!V26</f>
        <v>123.95</v>
      </c>
    </row>
    <row r="44" spans="1:15" ht="18.75" x14ac:dyDescent="0.3">
      <c r="A44" s="60" t="s">
        <v>55</v>
      </c>
      <c r="B44" s="61">
        <f>'[1]Исходный для набора'!E25</f>
        <v>92.9</v>
      </c>
      <c r="C44" s="61">
        <f>'[1]Исходный для набора'!F25</f>
        <v>0.60000000000000853</v>
      </c>
      <c r="D44" s="61">
        <f>'[1]Исходный для набора'!G25</f>
        <v>92.7</v>
      </c>
      <c r="E44" s="62">
        <f>'[1]Исходный для набора'!J25</f>
        <v>4299</v>
      </c>
      <c r="F44" s="62">
        <f>'[1]Исходный для набора'!K25</f>
        <v>4299</v>
      </c>
      <c r="G44" s="61">
        <f>'[1]Исходный для набора'!M25</f>
        <v>21.60967666899279</v>
      </c>
      <c r="H44" s="63">
        <f>'[1]Исходный для набора'!N25</f>
        <v>0.13956734124214876</v>
      </c>
      <c r="I44" s="61">
        <f>'[1]Исходный для набора'!O25</f>
        <v>21.563154221912072</v>
      </c>
      <c r="J44" s="61">
        <f>'[1]Исходный для набора'!Q25</f>
        <v>0.20000000000000284</v>
      </c>
      <c r="K44" s="61">
        <f>'[1]Исходный для набора'!R25</f>
        <v>4.6522447080718621E-2</v>
      </c>
      <c r="L44" s="61">
        <f>'[1]Исходный для набора'!S25</f>
        <v>98.2</v>
      </c>
      <c r="M44" s="64">
        <f>'[1]Исходный для набора'!T25</f>
        <v>92.3</v>
      </c>
      <c r="N44" s="65">
        <f>'[1]Исходный для набора'!U25</f>
        <v>4299</v>
      </c>
      <c r="O44" s="64">
        <f>'[1]Исходный для набора'!V25</f>
        <v>103.6</v>
      </c>
    </row>
    <row r="45" spans="1:15" s="74" customFormat="1" ht="18.75" x14ac:dyDescent="0.3">
      <c r="A45" s="67" t="s">
        <v>56</v>
      </c>
      <c r="B45" s="68">
        <f>SUM(B39:B44)</f>
        <v>461.17499999999995</v>
      </c>
      <c r="C45" s="68">
        <f>B45-M45</f>
        <v>-10.230000000000075</v>
      </c>
      <c r="D45" s="68">
        <f>SUM(D39:D44)</f>
        <v>455.22099999999995</v>
      </c>
      <c r="E45" s="69">
        <f>SUM(E39:E44)</f>
        <v>20876</v>
      </c>
      <c r="F45" s="69">
        <f>SUM(F39:F44)</f>
        <v>20662</v>
      </c>
      <c r="G45" s="68">
        <f>B45/E45*1000</f>
        <v>22.09115730982947</v>
      </c>
      <c r="H45" s="70">
        <f>G45-(M45/E45*1000)</f>
        <v>-0.49003640544165705</v>
      </c>
      <c r="I45" s="68">
        <f>D45/F45*1000</f>
        <v>22.031797502661892</v>
      </c>
      <c r="J45" s="68">
        <f>B45-D45</f>
        <v>5.9540000000000077</v>
      </c>
      <c r="K45" s="71">
        <f>G45-I45</f>
        <v>5.9359807167577827E-2</v>
      </c>
      <c r="L45" s="68">
        <f>SUM(L39:L44)</f>
        <v>450.26299999999998</v>
      </c>
      <c r="M45" s="73">
        <f>SUM(M39:M44)</f>
        <v>471.40500000000003</v>
      </c>
      <c r="N45" s="72">
        <f>SUM(N39:N44)</f>
        <v>20981</v>
      </c>
      <c r="O45" s="73">
        <f>SUM(O39:O44)</f>
        <v>449.27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f>'[1]Исходный для набора'!E43</f>
        <v>1334.7400000000002</v>
      </c>
      <c r="C47" s="78">
        <f>'[1]Исходный для набора'!F43</f>
        <v>-7.053000000000111</v>
      </c>
      <c r="D47" s="78">
        <f>'[1]Исходный для набора'!G43</f>
        <v>1300.9269999999999</v>
      </c>
      <c r="E47" s="79">
        <f>'[1]Исходный для набора'!J43</f>
        <v>58776</v>
      </c>
      <c r="F47" s="79">
        <f>'[1]Исходный для набора'!K43</f>
        <v>60118</v>
      </c>
      <c r="G47" s="78">
        <f>'[1]Исходный для набора'!M43</f>
        <v>22.7</v>
      </c>
      <c r="H47" s="78">
        <f>'[1]Исходный для набора'!N43</f>
        <v>-0.12892677283245391</v>
      </c>
      <c r="I47" s="78">
        <f>'[1]Исходный для набора'!O43</f>
        <v>21.6</v>
      </c>
      <c r="J47" s="78">
        <f>'[1]Исходный для набора'!Q43</f>
        <v>33.813000000000329</v>
      </c>
      <c r="K47" s="78">
        <f>'[1]Исходный для набора'!R43</f>
        <v>1.0999999999999979</v>
      </c>
      <c r="L47" s="78">
        <f>'[1]Исходный для набора'!S43</f>
        <v>2305.1539999999995</v>
      </c>
      <c r="M47" s="80">
        <f>'[1]Исходный для набора'!T43</f>
        <v>1341.7930000000003</v>
      </c>
      <c r="N47" s="81">
        <f>'[1]Исходный для набора'!U43</f>
        <v>63402</v>
      </c>
      <c r="O47" s="82">
        <f>'[1]Исходный для набора'!V43</f>
        <v>1347.3899999999999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tr">
        <f>'[1]Исходный для набора'!F3</f>
        <v xml:space="preserve"> на 7 июля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tr">
        <f>E6</f>
        <v>на 1 июня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tr">
        <f>'[1]Исходный для набора'!A48</f>
        <v>2025 г</v>
      </c>
      <c r="B55" s="114">
        <f>B47</f>
        <v>1334.7400000000002</v>
      </c>
      <c r="C55" s="115"/>
      <c r="D55" s="116">
        <f>'[1]Исходный для набора'!E48</f>
        <v>248814.43</v>
      </c>
      <c r="E55" s="117"/>
      <c r="F55" s="118">
        <f>D55-D56</f>
        <v>4225.9029999999912</v>
      </c>
      <c r="G55" s="119"/>
      <c r="H55" s="120">
        <f>E47</f>
        <v>58776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tr">
        <f>'[1]Исходный для набора'!A49</f>
        <v>2024 г</v>
      </c>
      <c r="B56" s="114">
        <f>D47</f>
        <v>1300.9269999999999</v>
      </c>
      <c r="C56" s="115"/>
      <c r="D56" s="116">
        <f>'[1]Исходный для набора'!E49</f>
        <v>244588.527</v>
      </c>
      <c r="E56" s="117"/>
      <c r="F56" s="124"/>
      <c r="G56" s="125"/>
      <c r="H56" s="120">
        <f>F47</f>
        <v>60118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tr">
        <f>'[1]Исходный для набора'!A50</f>
        <v>2023 г</v>
      </c>
      <c r="B57" s="114">
        <f>'[1]Исходный для набора'!G46</f>
        <v>1347.3899999999999</v>
      </c>
      <c r="C57" s="115"/>
      <c r="D57" s="116">
        <f>'[1]Исходный для набора'!E50</f>
        <v>241798.79</v>
      </c>
      <c r="E57" s="117"/>
      <c r="F57" s="124"/>
      <c r="G57" s="125"/>
      <c r="H57" s="120">
        <v>70223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  <row r="59" spans="1:14" x14ac:dyDescent="0.2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</row>
    <row r="60" spans="1:14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</row>
    <row r="61" spans="1:14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</row>
    <row r="62" spans="1:14" x14ac:dyDescent="0.2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</row>
    <row r="63" spans="1:14" x14ac:dyDescent="0.2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</row>
    <row r="64" spans="1:14" x14ac:dyDescent="0.2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</row>
    <row r="65" spans="1:12" x14ac:dyDescent="0.2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</row>
    <row r="66" spans="1:12" x14ac:dyDescent="0.2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2025-07-07T01:54:08Z</dcterms:created>
  <dcterms:modified xsi:type="dcterms:W3CDTF">2025-07-07T01:54:54Z</dcterms:modified>
</cp:coreProperties>
</file>