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9. Сентя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O27" i="1" s="1"/>
  <c r="N21" i="1"/>
  <c r="M21" i="1"/>
  <c r="O20" i="1"/>
  <c r="N20" i="1"/>
  <c r="N27" i="1" s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<sst xmlns="http://schemas.openxmlformats.org/spreadsheetml/2006/main" count="82" uniqueCount="74">
  <si>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</si>
  <si>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</si>
  <si>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</si>
  <si>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</si>
  <si>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</si>
  <si>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</si>
  <si>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</si>
  <si>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</si>
  <si>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</si>
  <si>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</si>
  <si>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</si>
  <si>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</si>
  <si>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</si>
  <si>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</si>
  <si>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</si>
  <si>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</si>
  <si>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</si>
  <si>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</si>
  <si>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</si>
  <si>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</si>
  <si>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</si>
  <si>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</si>
  <si>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</si>
  <si>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</si>
  <si>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</si>
  <si>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</si>
  <si>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</si>
  <si>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</si>
  <si>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</si>
  <si>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</si>
  <si>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</si>
  <si>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</si>
  <si>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</si>
  <si>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</si>
  <si>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</si>
  <si>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</si>
  <si>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</si>
  <si>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</si>
  <si>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</si>
  <si>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</si>
  <si>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</si>
  <si>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</si>
  <si>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</si>
  <si>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</si>
  <si>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</si>
  <si>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</si>
  <si>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</si>
  <si>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</si>
  <si>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</si>
  <si>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</si>
  <si>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</si>
  <si>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</si>
  <si>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</si>
  <si>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</si>
  <si>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</si>
  <si>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</si>
  <si>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</si>
  <si>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</si>
  <si>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</si>
  <si>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</si>
  <si>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</si>
  <si>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</si>
  <si>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</si>
  <si>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</si>
  <si>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</si>
  <si>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</si>
  <si>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</si>
  <si>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</si>
  <si>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августа</t>
  </si>
  <si>
    <t>ё</t>
  </si>
  <si>
    <t xml:space="preserve"> на 10 сентября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</si>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</sst>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;[Red]0.0"/>
    <numFmt numFmtId="166" formatCode="dd\.mm\.yyyy"/>
    <numFmt numFmtId="167" formatCode="#\ ##0.0"/>
    <numFmt numFmtId="168" formatCode="#\ ##0"/>
    <numFmt numFmtId="169" formatCode="#\ ##0.0_р_."/>
    <numFmt numFmtId="170" formatCode="_-* #\ ##0.00_р_._-;\-* #\ ##0.00_р_._-;_-* &quot;-&quot;??_р_._-;_-@_-"/>
    <numFmt numFmtId="171" formatCode="#\ ##0.0_ ;\-#\ ##0.0\ "/>
    <numFmt numFmtId="172" formatCode="#\ ##0_ ;\-#\ ##0\ "/>
    <numFmt numFmtId="173" formatCode="#\ ##0_р_."/>
    <numFmt numFmtId="174" formatCode="_-* #\ ##0.0_р_._-;\-* #\ 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left" vertical="center"/>
    </xf>
    <xf numFmtId="167" fontId="4" fillId="3" borderId="9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horizontal="center" vertical="center"/>
    </xf>
    <xf numFmtId="171" fontId="3" fillId="0" borderId="5" xfId="1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vertical="center" wrapText="1"/>
    </xf>
    <xf numFmtId="171" fontId="3" fillId="0" borderId="5" xfId="1" applyNumberFormat="1" applyFont="1" applyBorder="1" applyAlignment="1">
      <alignment vertical="center" wrapText="1"/>
    </xf>
    <xf numFmtId="172" fontId="3" fillId="0" borderId="3" xfId="1" applyNumberFormat="1" applyFont="1" applyBorder="1" applyAlignment="1">
      <alignment horizontal="center" vertical="center"/>
    </xf>
    <xf numFmtId="172" fontId="3" fillId="0" borderId="4" xfId="1" applyNumberFormat="1" applyFont="1" applyBorder="1" applyAlignment="1">
      <alignment horizontal="center" vertical="center"/>
    </xf>
    <xf numFmtId="172" fontId="3" fillId="0" borderId="5" xfId="1" applyNumberFormat="1" applyFont="1" applyBorder="1" applyAlignment="1">
      <alignment horizontal="center" vertical="center"/>
    </xf>
    <xf numFmtId="173" fontId="3" fillId="0" borderId="0" xfId="0" applyNumberFormat="1" applyFont="1" applyBorder="1" applyAlignment="1">
      <alignment horizontal="center"/>
    </xf>
    <xf numFmtId="174" fontId="3" fillId="0" borderId="3" xfId="1" applyNumberFormat="1" applyFont="1" applyBorder="1" applyAlignment="1">
      <alignment vertical="center" wrapText="1"/>
    </xf>
    <xf numFmtId="174" fontId="3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&#1057;&#1042;&#1054;&#1044;&#1050;&#1040;_&#1055;&#1054;_&#1053;&#1040;&#1044;&#1054;&#1070;_&#1052;&#1054;&#1051;&#1054;&#1050;&#1040;_&#1053;&#1040;_2025_&#1041;&#1057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>
        <row r="7">
          <cell r="U7" t="str">
            <v>2023 год</v>
          </cell>
        </row>
        <row r="9">
          <cell r="T9">
            <v>57.725000000000001</v>
          </cell>
          <cell r="U9">
            <v>1854</v>
          </cell>
          <cell r="V9">
            <v>45.41</v>
          </cell>
        </row>
        <row r="10">
          <cell r="T10">
            <v>4.3</v>
          </cell>
          <cell r="U10">
            <v>366</v>
          </cell>
          <cell r="V10">
            <v>4.04</v>
          </cell>
        </row>
        <row r="11">
          <cell r="T11">
            <v>43.59</v>
          </cell>
          <cell r="U11">
            <v>3333</v>
          </cell>
          <cell r="V11">
            <v>45.97</v>
          </cell>
        </row>
        <row r="12">
          <cell r="T12">
            <v>6.68</v>
          </cell>
          <cell r="U12">
            <v>671</v>
          </cell>
          <cell r="V12">
            <v>8.99</v>
          </cell>
        </row>
        <row r="13">
          <cell r="T13">
            <v>3.27</v>
          </cell>
          <cell r="U13">
            <v>379</v>
          </cell>
          <cell r="V13">
            <v>4.43</v>
          </cell>
        </row>
        <row r="14">
          <cell r="T14">
            <v>0.57999999999999996</v>
          </cell>
          <cell r="U14">
            <v>94</v>
          </cell>
          <cell r="V14">
            <v>0.94</v>
          </cell>
        </row>
        <row r="15">
          <cell r="T15">
            <v>13.41</v>
          </cell>
          <cell r="U15">
            <v>1015</v>
          </cell>
          <cell r="V15">
            <v>11.66</v>
          </cell>
        </row>
        <row r="16">
          <cell r="T16">
            <v>23.2</v>
          </cell>
          <cell r="U16">
            <v>1307</v>
          </cell>
          <cell r="V16">
            <v>18.96</v>
          </cell>
        </row>
        <row r="17">
          <cell r="T17">
            <v>1.63</v>
          </cell>
          <cell r="U17">
            <v>185</v>
          </cell>
          <cell r="V17">
            <v>2.4</v>
          </cell>
        </row>
        <row r="18">
          <cell r="T18">
            <v>0.16</v>
          </cell>
          <cell r="U18">
            <v>849</v>
          </cell>
          <cell r="V18">
            <v>5.19</v>
          </cell>
        </row>
        <row r="19">
          <cell r="T19">
            <v>0.47</v>
          </cell>
          <cell r="U19">
            <v>150</v>
          </cell>
          <cell r="V19">
            <v>0.6</v>
          </cell>
        </row>
        <row r="20">
          <cell r="T20">
            <v>2.4</v>
          </cell>
          <cell r="U20">
            <v>428</v>
          </cell>
          <cell r="V20">
            <v>4.49</v>
          </cell>
        </row>
        <row r="21">
          <cell r="T21">
            <v>0</v>
          </cell>
          <cell r="U21">
            <v>150</v>
          </cell>
          <cell r="V21">
            <v>1</v>
          </cell>
        </row>
        <row r="22">
          <cell r="T22">
            <v>0.24</v>
          </cell>
          <cell r="U22">
            <v>41</v>
          </cell>
          <cell r="V22">
            <v>0.3</v>
          </cell>
        </row>
        <row r="23">
          <cell r="T23">
            <v>182.27</v>
          </cell>
          <cell r="U23">
            <v>10706</v>
          </cell>
          <cell r="V23">
            <v>202.1</v>
          </cell>
        </row>
        <row r="25">
          <cell r="T25">
            <v>89.06</v>
          </cell>
          <cell r="U25">
            <v>4299</v>
          </cell>
          <cell r="V25">
            <v>91.6</v>
          </cell>
        </row>
        <row r="26">
          <cell r="T26">
            <v>139.13999999999999</v>
          </cell>
          <cell r="U26">
            <v>7287</v>
          </cell>
          <cell r="V26">
            <v>119.31</v>
          </cell>
        </row>
        <row r="27">
          <cell r="T27">
            <v>9.7799999999999994</v>
          </cell>
          <cell r="U27">
            <v>760</v>
          </cell>
          <cell r="V27">
            <v>9.6</v>
          </cell>
        </row>
        <row r="28">
          <cell r="T28">
            <v>36.68</v>
          </cell>
          <cell r="U28">
            <v>2583</v>
          </cell>
          <cell r="V28">
            <v>38.89</v>
          </cell>
        </row>
        <row r="29">
          <cell r="T29">
            <v>89.2</v>
          </cell>
          <cell r="U29">
            <v>4971</v>
          </cell>
          <cell r="V29">
            <v>109.2</v>
          </cell>
        </row>
        <row r="30">
          <cell r="T30">
            <v>10.707000000000001</v>
          </cell>
          <cell r="U30">
            <v>674</v>
          </cell>
          <cell r="V30">
            <v>9.74</v>
          </cell>
        </row>
        <row r="31">
          <cell r="T31">
            <v>32.1</v>
          </cell>
          <cell r="U31">
            <v>1593</v>
          </cell>
          <cell r="V31">
            <v>33.159999999999997</v>
          </cell>
        </row>
        <row r="32">
          <cell r="T32">
            <v>0.34</v>
          </cell>
          <cell r="U32">
            <v>108</v>
          </cell>
          <cell r="V32">
            <v>1.01</v>
          </cell>
        </row>
        <row r="33">
          <cell r="T33">
            <v>48.54</v>
          </cell>
          <cell r="U33">
            <v>2471</v>
          </cell>
          <cell r="V33">
            <v>41.74</v>
          </cell>
        </row>
        <row r="34">
          <cell r="T34">
            <v>9.94</v>
          </cell>
          <cell r="U34">
            <v>542</v>
          </cell>
          <cell r="V34">
            <v>7.1</v>
          </cell>
        </row>
        <row r="35">
          <cell r="T35">
            <v>10.349</v>
          </cell>
          <cell r="U35">
            <v>1108</v>
          </cell>
          <cell r="V35">
            <v>10.55</v>
          </cell>
        </row>
        <row r="37">
          <cell r="T37">
            <v>1</v>
          </cell>
          <cell r="U37">
            <v>100</v>
          </cell>
          <cell r="V37">
            <v>1.2</v>
          </cell>
        </row>
        <row r="38">
          <cell r="T38">
            <v>220.75</v>
          </cell>
          <cell r="U38">
            <v>7274</v>
          </cell>
          <cell r="V38">
            <v>199.94</v>
          </cell>
        </row>
        <row r="39">
          <cell r="T39">
            <v>6.95</v>
          </cell>
          <cell r="U39">
            <v>440</v>
          </cell>
          <cell r="V39">
            <v>7.3</v>
          </cell>
        </row>
        <row r="40">
          <cell r="T40">
            <v>18.809999999999999</v>
          </cell>
          <cell r="U40">
            <v>1357</v>
          </cell>
          <cell r="V40">
            <v>15.73</v>
          </cell>
        </row>
        <row r="41">
          <cell r="T41">
            <v>197.84</v>
          </cell>
          <cell r="U41">
            <v>5746</v>
          </cell>
          <cell r="V41">
            <v>167.33</v>
          </cell>
        </row>
        <row r="43">
          <cell r="T43">
            <v>1261.1109999999999</v>
          </cell>
          <cell r="U43">
            <v>62841</v>
          </cell>
          <cell r="V43">
            <v>1219.8800000000001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58"/>
  <sheetViews>
    <sheetView tabSelected="1" topLeftCell="A8" zoomScale="60" zoomScaleNormal="60" zoomScaleSheetLayoutView="80" workbookViewId="0">
      <selection activeCell="A2" sqref="A2:L57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3.42578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45910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59.341999999999999</v>
      </c>
      <c r="C10" s="61">
        <v>1.6169999999999973</v>
      </c>
      <c r="D10" s="61">
        <v>53.718000000000004</v>
      </c>
      <c r="E10" s="62">
        <v>1923</v>
      </c>
      <c r="F10" s="62">
        <v>1819</v>
      </c>
      <c r="G10" s="61">
        <v>30.859074362974518</v>
      </c>
      <c r="H10" s="63">
        <v>0.84087363494539602</v>
      </c>
      <c r="I10" s="61">
        <v>29.531610775151183</v>
      </c>
      <c r="J10" s="61">
        <v>5.6239999999999952</v>
      </c>
      <c r="K10" s="61">
        <v>1.3274635878233347</v>
      </c>
      <c r="L10" s="61">
        <v>4.9359999999999999</v>
      </c>
      <c r="M10" s="64">
        <f>'[1]Исходный для набора'!T9</f>
        <v>57.725000000000001</v>
      </c>
      <c r="N10" s="65">
        <f>'[1]Исходный для набора'!U9</f>
        <v>1854</v>
      </c>
      <c r="O10" s="64">
        <f>'[1]Исходный для набора'!V9</f>
        <v>45.41</v>
      </c>
    </row>
    <row r="11" spans="1:23" ht="18.75" x14ac:dyDescent="0.3">
      <c r="A11" s="60" t="s">
        <v>22</v>
      </c>
      <c r="B11" s="61">
        <v>181.17</v>
      </c>
      <c r="C11" s="61">
        <v>-1.1000000000000227</v>
      </c>
      <c r="D11" s="61">
        <v>178.8</v>
      </c>
      <c r="E11" s="62">
        <v>8505</v>
      </c>
      <c r="F11" s="62">
        <v>9472</v>
      </c>
      <c r="G11" s="61">
        <v>21.301587301587301</v>
      </c>
      <c r="H11" s="63">
        <v>-0.1293356848912417</v>
      </c>
      <c r="I11" s="61">
        <v>18.876689189189189</v>
      </c>
      <c r="J11" s="61">
        <v>2.3699999999999761</v>
      </c>
      <c r="K11" s="61">
        <v>2.424898112398111</v>
      </c>
      <c r="L11" s="61">
        <v>201.74</v>
      </c>
      <c r="M11" s="64">
        <f>'[1]Исходный для набора'!T23</f>
        <v>182.27</v>
      </c>
      <c r="N11" s="65">
        <f>'[1]Исходный для набора'!U23</f>
        <v>10706</v>
      </c>
      <c r="O11" s="64">
        <f>'[1]Исходный для набора'!V23</f>
        <v>202.1</v>
      </c>
    </row>
    <row r="12" spans="1:23" ht="18.75" x14ac:dyDescent="0.3">
      <c r="A12" s="60" t="s">
        <v>23</v>
      </c>
      <c r="B12" s="61">
        <v>13.32</v>
      </c>
      <c r="C12" s="61">
        <v>-8.9999999999999858E-2</v>
      </c>
      <c r="D12" s="61">
        <v>12.1</v>
      </c>
      <c r="E12" s="62">
        <v>1009</v>
      </c>
      <c r="F12" s="62">
        <v>1017</v>
      </c>
      <c r="G12" s="61">
        <v>13.201189296333004</v>
      </c>
      <c r="H12" s="63">
        <v>-8.919722497522109E-2</v>
      </c>
      <c r="I12" s="61">
        <v>11.897738446411012</v>
      </c>
      <c r="J12" s="61">
        <v>1.2200000000000006</v>
      </c>
      <c r="K12" s="61">
        <v>1.3034508499219921</v>
      </c>
      <c r="L12" s="61">
        <v>23.13</v>
      </c>
      <c r="M12" s="64">
        <f>'[1]Исходный для набора'!T15</f>
        <v>13.41</v>
      </c>
      <c r="N12" s="65">
        <f>'[1]Исходный для набора'!U15</f>
        <v>1015</v>
      </c>
      <c r="O12" s="64">
        <f>'[1]Исходный для набора'!V15</f>
        <v>11.66</v>
      </c>
    </row>
    <row r="13" spans="1:23" ht="18.75" x14ac:dyDescent="0.3">
      <c r="A13" s="60" t="s">
        <v>24</v>
      </c>
      <c r="B13" s="61">
        <v>2.4</v>
      </c>
      <c r="C13" s="61">
        <v>0</v>
      </c>
      <c r="D13" s="61">
        <v>2.4</v>
      </c>
      <c r="E13" s="62">
        <v>253</v>
      </c>
      <c r="F13" s="62">
        <v>253</v>
      </c>
      <c r="G13" s="61">
        <v>9.4861660079051369</v>
      </c>
      <c r="H13" s="63">
        <v>0</v>
      </c>
      <c r="I13" s="61">
        <v>9.4861660079051369</v>
      </c>
      <c r="J13" s="61">
        <v>0</v>
      </c>
      <c r="K13" s="61">
        <v>0</v>
      </c>
      <c r="L13" s="61">
        <v>2.04</v>
      </c>
      <c r="M13" s="64">
        <f>'[1]Исходный для набора'!T20</f>
        <v>2.4</v>
      </c>
      <c r="N13" s="65">
        <f>'[1]Исходный для набора'!U20</f>
        <v>428</v>
      </c>
      <c r="O13" s="64">
        <f>'[1]Исходный для набора'!V20</f>
        <v>4.49</v>
      </c>
    </row>
    <row r="14" spans="1:23" ht="18.75" x14ac:dyDescent="0.3">
      <c r="A14" s="60" t="s">
        <v>25</v>
      </c>
      <c r="B14" s="61">
        <v>10.712</v>
      </c>
      <c r="C14" s="61">
        <v>4.9999999999990052E-3</v>
      </c>
      <c r="D14" s="61">
        <v>9.8819999999999997</v>
      </c>
      <c r="E14" s="62">
        <v>677</v>
      </c>
      <c r="F14" s="62">
        <v>671</v>
      </c>
      <c r="G14" s="61">
        <v>15.82274741506647</v>
      </c>
      <c r="H14" s="63">
        <v>7.3855243722285024E-3</v>
      </c>
      <c r="I14" s="61">
        <v>14.727272727272727</v>
      </c>
      <c r="J14" s="61">
        <v>0.83000000000000007</v>
      </c>
      <c r="K14" s="61">
        <v>1.0954746877937431</v>
      </c>
      <c r="L14" s="61">
        <v>5.7190000000000003</v>
      </c>
      <c r="M14" s="64">
        <f>'[1]Исходный для набора'!T30</f>
        <v>10.707000000000001</v>
      </c>
      <c r="N14" s="65">
        <f>'[1]Исходный для набора'!U30</f>
        <v>674</v>
      </c>
      <c r="O14" s="64">
        <f>'[1]Исходный для набора'!V30</f>
        <v>9.74</v>
      </c>
    </row>
    <row r="15" spans="1:23" ht="18.75" x14ac:dyDescent="0.3">
      <c r="A15" s="60" t="s">
        <v>26</v>
      </c>
      <c r="B15" s="61">
        <v>0</v>
      </c>
      <c r="C15" s="61">
        <v>0</v>
      </c>
      <c r="D15" s="61">
        <v>0.45</v>
      </c>
      <c r="E15" s="62">
        <v>0</v>
      </c>
      <c r="F15" s="62">
        <v>117</v>
      </c>
      <c r="G15" s="61">
        <v>0</v>
      </c>
      <c r="H15" s="63">
        <v>0</v>
      </c>
      <c r="I15" s="61">
        <v>3.8461538461538463</v>
      </c>
      <c r="J15" s="61">
        <v>-0.45</v>
      </c>
      <c r="K15" s="61">
        <v>-3.8461538461538463</v>
      </c>
      <c r="L15" s="61">
        <v>0</v>
      </c>
      <c r="M15" s="64">
        <f>'[1]Исходный для набора'!T21</f>
        <v>0</v>
      </c>
      <c r="N15" s="65">
        <f>'[1]Исходный для набора'!U21</f>
        <v>150</v>
      </c>
      <c r="O15" s="64">
        <f>'[1]Исходный для набора'!V21</f>
        <v>1</v>
      </c>
    </row>
    <row r="16" spans="1:23" ht="18.75" x14ac:dyDescent="0.3">
      <c r="A16" s="60" t="s">
        <v>27</v>
      </c>
      <c r="B16" s="61">
        <v>48.65</v>
      </c>
      <c r="C16" s="61">
        <v>0.10999999999999943</v>
      </c>
      <c r="D16" s="61">
        <v>44.51</v>
      </c>
      <c r="E16" s="62">
        <v>2458</v>
      </c>
      <c r="F16" s="62">
        <v>2503</v>
      </c>
      <c r="G16" s="61">
        <v>19.792514239218878</v>
      </c>
      <c r="H16" s="63">
        <v>4.4751830756712963E-2</v>
      </c>
      <c r="I16" s="61">
        <v>17.782660807031561</v>
      </c>
      <c r="J16" s="61">
        <v>4.1400000000000006</v>
      </c>
      <c r="K16" s="61">
        <v>2.0098534321873167</v>
      </c>
      <c r="L16" s="61">
        <v>52</v>
      </c>
      <c r="M16" s="64">
        <f>'[1]Исходный для набора'!T33</f>
        <v>48.54</v>
      </c>
      <c r="N16" s="65">
        <f>'[1]Исходный для набора'!U33</f>
        <v>2471</v>
      </c>
      <c r="O16" s="64">
        <f>'[1]Исходный для набора'!V33</f>
        <v>41.74</v>
      </c>
    </row>
    <row r="17" spans="1:21" ht="18.75" x14ac:dyDescent="0.3">
      <c r="A17" s="60" t="s">
        <v>28</v>
      </c>
      <c r="B17" s="61">
        <v>9.9600000000000009</v>
      </c>
      <c r="C17" s="61">
        <v>2.000000000000135E-2</v>
      </c>
      <c r="D17" s="61">
        <v>10.44</v>
      </c>
      <c r="E17" s="62">
        <v>742</v>
      </c>
      <c r="F17" s="62">
        <v>742</v>
      </c>
      <c r="G17" s="61">
        <v>13.423180592991914</v>
      </c>
      <c r="H17" s="63">
        <v>2.6954177897573928E-2</v>
      </c>
      <c r="I17" s="61">
        <v>14.070080862533693</v>
      </c>
      <c r="J17" s="61">
        <v>-0.47999999999999865</v>
      </c>
      <c r="K17" s="61">
        <v>-0.64690026954177959</v>
      </c>
      <c r="L17" s="61">
        <v>8</v>
      </c>
      <c r="M17" s="64">
        <f>'[1]Исходный для набора'!T34</f>
        <v>9.94</v>
      </c>
      <c r="N17" s="65">
        <f>'[1]Исходный для набора'!U34</f>
        <v>542</v>
      </c>
      <c r="O17" s="64">
        <f>'[1]Исходный для набора'!V34</f>
        <v>7.1</v>
      </c>
      <c r="U17" s="66"/>
    </row>
    <row r="18" spans="1:21" ht="18.75" x14ac:dyDescent="0.3">
      <c r="A18" s="60" t="s">
        <v>29</v>
      </c>
      <c r="B18" s="61">
        <v>6.95</v>
      </c>
      <c r="C18" s="61">
        <v>0</v>
      </c>
      <c r="D18" s="61">
        <v>7.53</v>
      </c>
      <c r="E18" s="62">
        <v>490</v>
      </c>
      <c r="F18" s="62">
        <v>470</v>
      </c>
      <c r="G18" s="61">
        <v>14.183673469387756</v>
      </c>
      <c r="H18" s="63">
        <v>0</v>
      </c>
      <c r="I18" s="61">
        <v>16.021276595744681</v>
      </c>
      <c r="J18" s="61">
        <v>-0.58000000000000007</v>
      </c>
      <c r="K18" s="61">
        <v>-1.8376031263569246</v>
      </c>
      <c r="L18" s="61">
        <v>6.7130000000000001</v>
      </c>
      <c r="M18" s="64">
        <f>'[1]Исходный для набора'!T39</f>
        <v>6.95</v>
      </c>
      <c r="N18" s="65">
        <f>'[1]Исходный для набора'!U39</f>
        <v>440</v>
      </c>
      <c r="O18" s="64">
        <f>'[1]Исходный для набора'!V39</f>
        <v>7.3</v>
      </c>
    </row>
    <row r="19" spans="1:21" ht="18.75" x14ac:dyDescent="0.3">
      <c r="A19" s="67" t="s">
        <v>30</v>
      </c>
      <c r="B19" s="68">
        <v>332.50399999999991</v>
      </c>
      <c r="C19" s="68">
        <v>0.56199999999989814</v>
      </c>
      <c r="D19" s="68">
        <v>319.83</v>
      </c>
      <c r="E19" s="69">
        <v>16057</v>
      </c>
      <c r="F19" s="69">
        <v>17064</v>
      </c>
      <c r="G19" s="68">
        <v>20.707728716447651</v>
      </c>
      <c r="H19" s="70">
        <v>3.5000311390664507E-2</v>
      </c>
      <c r="I19" s="68">
        <v>18.742967651195499</v>
      </c>
      <c r="J19" s="68">
        <v>12.673999999999921</v>
      </c>
      <c r="K19" s="71">
        <v>1.9647610652521514</v>
      </c>
      <c r="L19" s="68">
        <v>304.27800000000002</v>
      </c>
      <c r="M19" s="64">
        <f>SUM(M10:M18)</f>
        <v>331.94200000000001</v>
      </c>
      <c r="N19" s="72">
        <f>SUM(N10:N18)</f>
        <v>18280</v>
      </c>
      <c r="O19" s="73">
        <f>SUM(O10:O18)</f>
        <v>330.54000000000008</v>
      </c>
    </row>
    <row r="20" spans="1:21" ht="18.75" x14ac:dyDescent="0.3">
      <c r="A20" s="60" t="s">
        <v>31</v>
      </c>
      <c r="B20" s="61">
        <v>4.25</v>
      </c>
      <c r="C20" s="61">
        <v>-4.9999999999999822E-2</v>
      </c>
      <c r="D20" s="61">
        <v>4.46</v>
      </c>
      <c r="E20" s="62">
        <v>380</v>
      </c>
      <c r="F20" s="62">
        <v>375</v>
      </c>
      <c r="G20" s="61">
        <v>11.184210526315789</v>
      </c>
      <c r="H20" s="63">
        <v>-0.13157894736841946</v>
      </c>
      <c r="I20" s="61">
        <v>11.893333333333334</v>
      </c>
      <c r="J20" s="61">
        <v>-0.20999999999999996</v>
      </c>
      <c r="K20" s="61">
        <v>-0.70912280701754504</v>
      </c>
      <c r="L20" s="61">
        <v>4.4000000000000004</v>
      </c>
      <c r="M20" s="64">
        <f>'[1]Исходный для набора'!T10</f>
        <v>4.3</v>
      </c>
      <c r="N20" s="65">
        <f>'[1]Исходный для набора'!U10</f>
        <v>366</v>
      </c>
      <c r="O20" s="64">
        <f>'[1]Исходный для набора'!V10</f>
        <v>4.04</v>
      </c>
    </row>
    <row r="21" spans="1:21" ht="18.75" x14ac:dyDescent="0.3">
      <c r="A21" s="60" t="s">
        <v>32</v>
      </c>
      <c r="B21" s="61">
        <v>0.56000000000000005</v>
      </c>
      <c r="C21" s="61">
        <v>-1.9999999999999907E-2</v>
      </c>
      <c r="D21" s="61">
        <v>0.64</v>
      </c>
      <c r="E21" s="62">
        <v>47</v>
      </c>
      <c r="F21" s="62">
        <v>55</v>
      </c>
      <c r="G21" s="61">
        <v>11.914893617021278</v>
      </c>
      <c r="H21" s="63">
        <v>-0.42553191489361453</v>
      </c>
      <c r="I21" s="61">
        <v>11.636363636363637</v>
      </c>
      <c r="J21" s="61">
        <v>-7.999999999999996E-2</v>
      </c>
      <c r="K21" s="61">
        <v>0.27852998065764112</v>
      </c>
      <c r="L21" s="61">
        <v>0.24</v>
      </c>
      <c r="M21" s="64">
        <f>'[1]Исходный для набора'!T14</f>
        <v>0.57999999999999996</v>
      </c>
      <c r="N21" s="65">
        <f>'[1]Исходный для набора'!U14</f>
        <v>94</v>
      </c>
      <c r="O21" s="64">
        <f>'[1]Исходный для набора'!V14</f>
        <v>0.94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1.2</v>
      </c>
    </row>
    <row r="23" spans="1:21" ht="18.75" x14ac:dyDescent="0.3">
      <c r="A23" s="60" t="s">
        <v>34</v>
      </c>
      <c r="B23" s="61">
        <v>89.8</v>
      </c>
      <c r="C23" s="61">
        <v>0.59999999999999432</v>
      </c>
      <c r="D23" s="61">
        <v>108.7</v>
      </c>
      <c r="E23" s="62">
        <v>3771</v>
      </c>
      <c r="F23" s="62">
        <v>3771</v>
      </c>
      <c r="G23" s="61">
        <v>23.813312118801377</v>
      </c>
      <c r="H23" s="63">
        <v>0.15910898965791276</v>
      </c>
      <c r="I23" s="61">
        <v>28.825245293025723</v>
      </c>
      <c r="J23" s="61">
        <v>-18.900000000000006</v>
      </c>
      <c r="K23" s="61">
        <v>-5.011933174224346</v>
      </c>
      <c r="L23" s="61">
        <v>101.3</v>
      </c>
      <c r="M23" s="64">
        <f>'[1]Исходный для набора'!T29</f>
        <v>89.2</v>
      </c>
      <c r="N23" s="65">
        <f>'[1]Исходный для набора'!U29</f>
        <v>4971</v>
      </c>
      <c r="O23" s="64">
        <f>'[1]Исходный для набора'!V29</f>
        <v>109.2</v>
      </c>
    </row>
    <row r="24" spans="1:21" ht="18.75" x14ac:dyDescent="0.3">
      <c r="A24" s="60" t="s">
        <v>35</v>
      </c>
      <c r="B24" s="61">
        <v>220.44</v>
      </c>
      <c r="C24" s="61">
        <v>-0.31000000000000227</v>
      </c>
      <c r="D24" s="61">
        <v>199.9</v>
      </c>
      <c r="E24" s="62">
        <v>7294</v>
      </c>
      <c r="F24" s="62">
        <v>7294</v>
      </c>
      <c r="G24" s="61">
        <v>30.222100356457361</v>
      </c>
      <c r="H24" s="63">
        <v>-4.2500685494928803E-2</v>
      </c>
      <c r="I24" s="61">
        <v>27.406087194954761</v>
      </c>
      <c r="J24" s="61">
        <v>20.539999999999992</v>
      </c>
      <c r="K24" s="61">
        <v>2.8160131615025996</v>
      </c>
      <c r="L24" s="61">
        <v>225</v>
      </c>
      <c r="M24" s="64">
        <f>'[1]Исходный для набора'!T38</f>
        <v>220.75</v>
      </c>
      <c r="N24" s="65">
        <f>'[1]Исходный для набора'!U38</f>
        <v>7274</v>
      </c>
      <c r="O24" s="64">
        <f>'[1]Исходный для набора'!V38</f>
        <v>199.94</v>
      </c>
    </row>
    <row r="25" spans="1:21" ht="18.75" x14ac:dyDescent="0.3">
      <c r="A25" s="60" t="s">
        <v>36</v>
      </c>
      <c r="B25" s="61">
        <v>18.95</v>
      </c>
      <c r="C25" s="61">
        <v>0.14000000000000057</v>
      </c>
      <c r="D25" s="61">
        <v>13.44</v>
      </c>
      <c r="E25" s="62">
        <v>1267</v>
      </c>
      <c r="F25" s="62">
        <v>1217</v>
      </c>
      <c r="G25" s="61">
        <v>14.956590370955013</v>
      </c>
      <c r="H25" s="63">
        <v>0.1104972375690636</v>
      </c>
      <c r="I25" s="61">
        <v>11.043549712407559</v>
      </c>
      <c r="J25" s="61">
        <v>5.51</v>
      </c>
      <c r="K25" s="61">
        <v>3.9130406585474535</v>
      </c>
      <c r="L25" s="61">
        <v>20.94</v>
      </c>
      <c r="M25" s="64">
        <f>'[1]Исходный для набора'!T40</f>
        <v>18.809999999999999</v>
      </c>
      <c r="N25" s="65">
        <f>'[1]Исходный для набора'!U40</f>
        <v>1357</v>
      </c>
      <c r="O25" s="64">
        <f>'[1]Исходный для набора'!V40</f>
        <v>15.73</v>
      </c>
    </row>
    <row r="26" spans="1:21" ht="18.75" x14ac:dyDescent="0.3">
      <c r="A26" s="60" t="s">
        <v>37</v>
      </c>
      <c r="B26" s="61">
        <v>32.9</v>
      </c>
      <c r="C26" s="61">
        <v>0.79999999999999716</v>
      </c>
      <c r="D26" s="61">
        <v>31.79</v>
      </c>
      <c r="E26" s="62">
        <v>1500</v>
      </c>
      <c r="F26" s="62">
        <v>1500</v>
      </c>
      <c r="G26" s="61">
        <v>21.933333333333334</v>
      </c>
      <c r="H26" s="63">
        <v>0.53333333333333144</v>
      </c>
      <c r="I26" s="61">
        <v>21.193333333333332</v>
      </c>
      <c r="J26" s="61">
        <v>1.1099999999999994</v>
      </c>
      <c r="K26" s="61">
        <v>0.74000000000000199</v>
      </c>
      <c r="L26" s="61">
        <v>36.299999999999997</v>
      </c>
      <c r="M26" s="64">
        <f>'[1]Исходный для набора'!T31</f>
        <v>32.1</v>
      </c>
      <c r="N26" s="65">
        <f>'[1]Исходный для набора'!U31</f>
        <v>1593</v>
      </c>
      <c r="O26" s="64">
        <f>'[1]Исходный для набора'!V31</f>
        <v>33.159999999999997</v>
      </c>
    </row>
    <row r="27" spans="1:21" ht="18.75" x14ac:dyDescent="0.3">
      <c r="A27" s="67" t="s">
        <v>38</v>
      </c>
      <c r="B27" s="68">
        <v>367.9</v>
      </c>
      <c r="C27" s="68">
        <v>1.1599999999999682</v>
      </c>
      <c r="D27" s="68">
        <v>360.03000000000003</v>
      </c>
      <c r="E27" s="69">
        <v>14359</v>
      </c>
      <c r="F27" s="69">
        <v>14312</v>
      </c>
      <c r="G27" s="68">
        <v>25.621561390068944</v>
      </c>
      <c r="H27" s="70">
        <v>8.0785570025767584E-2</v>
      </c>
      <c r="I27" s="68">
        <v>25.155813303521523</v>
      </c>
      <c r="J27" s="68">
        <v>7.8699999999999477</v>
      </c>
      <c r="K27" s="71">
        <v>0.46574808654742128</v>
      </c>
      <c r="L27" s="68">
        <v>388.73</v>
      </c>
      <c r="M27" s="73">
        <f>SUM(M20:M26)</f>
        <v>366.74</v>
      </c>
      <c r="N27" s="72">
        <f>SUM(N20:N26)</f>
        <v>15755</v>
      </c>
      <c r="O27" s="73">
        <f>SUM(O20:O26)</f>
        <v>364.21000000000004</v>
      </c>
    </row>
    <row r="28" spans="1:21" ht="18.75" x14ac:dyDescent="0.3">
      <c r="A28" s="60" t="s">
        <v>39</v>
      </c>
      <c r="B28" s="61">
        <v>6.6959999999999997</v>
      </c>
      <c r="C28" s="61">
        <v>1.6000000000000014E-2</v>
      </c>
      <c r="D28" s="61">
        <v>9.4700000000000006</v>
      </c>
      <c r="E28" s="62">
        <v>527</v>
      </c>
      <c r="F28" s="62">
        <v>638</v>
      </c>
      <c r="G28" s="61">
        <v>12.705882352941176</v>
      </c>
      <c r="H28" s="63">
        <v>3.0360531309298722E-2</v>
      </c>
      <c r="I28" s="61">
        <v>14.843260188087775</v>
      </c>
      <c r="J28" s="61">
        <v>-2.7740000000000009</v>
      </c>
      <c r="K28" s="61">
        <v>-2.1373778351465997</v>
      </c>
      <c r="L28" s="61">
        <v>6.11</v>
      </c>
      <c r="M28" s="64">
        <f>'[1]Исходный для набора'!T12</f>
        <v>6.68</v>
      </c>
      <c r="N28" s="65">
        <f>'[1]Исходный для набора'!U12</f>
        <v>671</v>
      </c>
      <c r="O28" s="64">
        <f>'[1]Исходный для набора'!V12</f>
        <v>8.99</v>
      </c>
    </row>
    <row r="29" spans="1:21" ht="18.75" x14ac:dyDescent="0.3">
      <c r="A29" s="60" t="s">
        <v>40</v>
      </c>
      <c r="B29" s="61">
        <v>43.66</v>
      </c>
      <c r="C29" s="61">
        <v>6.9999999999993179E-2</v>
      </c>
      <c r="D29" s="61">
        <v>44.09</v>
      </c>
      <c r="E29" s="62">
        <v>3102</v>
      </c>
      <c r="F29" s="62">
        <v>3333</v>
      </c>
      <c r="G29" s="61">
        <v>14.074790457769181</v>
      </c>
      <c r="H29" s="63">
        <v>2.256608639587121E-2</v>
      </c>
      <c r="I29" s="61">
        <v>13.228322832283229</v>
      </c>
      <c r="J29" s="61">
        <v>-0.43000000000000682</v>
      </c>
      <c r="K29" s="61">
        <v>0.84646762548595156</v>
      </c>
      <c r="L29" s="61">
        <v>47.65</v>
      </c>
      <c r="M29" s="64">
        <f>'[1]Исходный для набора'!T11</f>
        <v>43.59</v>
      </c>
      <c r="N29" s="65">
        <f>'[1]Исходный для набора'!U11</f>
        <v>3333</v>
      </c>
      <c r="O29" s="64">
        <f>'[1]Исходный для набора'!V11</f>
        <v>45.97</v>
      </c>
    </row>
    <row r="30" spans="1:21" ht="18.75" x14ac:dyDescent="0.3">
      <c r="A30" s="60" t="s">
        <v>41</v>
      </c>
      <c r="B30" s="61">
        <v>10.27</v>
      </c>
      <c r="C30" s="61">
        <v>-7.9000000000000625E-2</v>
      </c>
      <c r="D30" s="61">
        <v>9.6189999999999998</v>
      </c>
      <c r="E30" s="62">
        <v>823</v>
      </c>
      <c r="F30" s="62">
        <v>824</v>
      </c>
      <c r="G30" s="61">
        <v>12.478736330498176</v>
      </c>
      <c r="H30" s="63">
        <v>-9.5990279465372197E-2</v>
      </c>
      <c r="I30" s="61">
        <v>11.673543689320388</v>
      </c>
      <c r="J30" s="61">
        <v>0.6509999999999998</v>
      </c>
      <c r="K30" s="61">
        <v>8</v>
      </c>
      <c r="L30" s="61">
        <v>12</v>
      </c>
      <c r="M30" s="64">
        <f>'[1]Исходный для набора'!T35</f>
        <v>10.349</v>
      </c>
      <c r="N30" s="65">
        <f>'[1]Исходный для набора'!U35</f>
        <v>1108</v>
      </c>
      <c r="O30" s="64">
        <f>'[1]Исходный для набора'!V35</f>
        <v>10.55</v>
      </c>
    </row>
    <row r="31" spans="1:21" ht="18.75" x14ac:dyDescent="0.3">
      <c r="A31" s="60" t="s">
        <v>42</v>
      </c>
      <c r="B31" s="61">
        <v>22.93</v>
      </c>
      <c r="C31" s="61">
        <v>-0.26999999999999957</v>
      </c>
      <c r="D31" s="61">
        <v>21.02</v>
      </c>
      <c r="E31" s="62">
        <v>1799</v>
      </c>
      <c r="F31" s="62">
        <v>1782</v>
      </c>
      <c r="G31" s="61">
        <v>12.74596998332407</v>
      </c>
      <c r="H31" s="63">
        <v>-0.15008337965536178</v>
      </c>
      <c r="I31" s="61">
        <v>11.795735129068463</v>
      </c>
      <c r="J31" s="61">
        <v>1.9100000000000001</v>
      </c>
      <c r="K31" s="61">
        <v>0.95023485425560672</v>
      </c>
      <c r="L31" s="61">
        <v>22.61</v>
      </c>
      <c r="M31" s="64">
        <f>'[1]Исходный для набора'!T16</f>
        <v>23.2</v>
      </c>
      <c r="N31" s="65">
        <f>'[1]Исходный для набора'!U16</f>
        <v>1307</v>
      </c>
      <c r="O31" s="64">
        <f>'[1]Исходный для набора'!V16</f>
        <v>18.96</v>
      </c>
    </row>
    <row r="32" spans="1:21" ht="18.75" x14ac:dyDescent="0.3">
      <c r="A32" s="60" t="s">
        <v>43</v>
      </c>
      <c r="B32" s="61">
        <v>3.26</v>
      </c>
      <c r="C32" s="61">
        <v>-1.0000000000000231E-2</v>
      </c>
      <c r="D32" s="61">
        <v>2.96</v>
      </c>
      <c r="E32" s="62">
        <v>278</v>
      </c>
      <c r="F32" s="62">
        <v>262</v>
      </c>
      <c r="G32" s="61">
        <v>11.726618705035969</v>
      </c>
      <c r="H32" s="63">
        <v>-3.5971223021585175E-2</v>
      </c>
      <c r="I32" s="61">
        <v>11.297709923664122</v>
      </c>
      <c r="J32" s="61">
        <v>0.29999999999999982</v>
      </c>
      <c r="K32" s="61" t="s">
        <v>69</v>
      </c>
      <c r="L32" s="61">
        <v>2.86</v>
      </c>
      <c r="M32" s="64">
        <f>'[1]Исходный для набора'!T13</f>
        <v>3.27</v>
      </c>
      <c r="N32" s="65">
        <f>'[1]Исходный для набора'!U13</f>
        <v>379</v>
      </c>
      <c r="O32" s="64">
        <f>'[1]Исходный для набора'!V13</f>
        <v>4.43</v>
      </c>
    </row>
    <row r="33" spans="1:15" ht="18.75" x14ac:dyDescent="0.3">
      <c r="A33" s="60" t="s">
        <v>44</v>
      </c>
      <c r="B33" s="61">
        <v>9.85</v>
      </c>
      <c r="C33" s="61">
        <v>7.0000000000000284E-2</v>
      </c>
      <c r="D33" s="61">
        <v>8.48</v>
      </c>
      <c r="E33" s="62">
        <v>680</v>
      </c>
      <c r="F33" s="62">
        <v>725</v>
      </c>
      <c r="G33" s="61">
        <v>14.485294117647058</v>
      </c>
      <c r="H33" s="63">
        <v>0.10294117647058876</v>
      </c>
      <c r="I33" s="61">
        <v>11.696551724137931</v>
      </c>
      <c r="J33" s="61">
        <v>1.3699999999999992</v>
      </c>
      <c r="K33" s="61">
        <v>2.7887423935091267</v>
      </c>
      <c r="L33" s="61">
        <v>10.72</v>
      </c>
      <c r="M33" s="64">
        <f>'[1]Исходный для набора'!T27</f>
        <v>9.7799999999999994</v>
      </c>
      <c r="N33" s="65">
        <f>'[1]Исходный для набора'!U27</f>
        <v>760</v>
      </c>
      <c r="O33" s="64">
        <f>'[1]Исходный для набора'!V27</f>
        <v>9.6</v>
      </c>
    </row>
    <row r="34" spans="1:15" s="74" customFormat="1" ht="18.75" x14ac:dyDescent="0.3">
      <c r="A34" s="67" t="s">
        <v>45</v>
      </c>
      <c r="B34" s="68">
        <v>96.665999999999983</v>
      </c>
      <c r="C34" s="68">
        <v>-0.20300000000001717</v>
      </c>
      <c r="D34" s="68">
        <v>95.638999999999996</v>
      </c>
      <c r="E34" s="69">
        <v>7209</v>
      </c>
      <c r="F34" s="69">
        <v>7564</v>
      </c>
      <c r="G34" s="68">
        <v>13.409071993341653</v>
      </c>
      <c r="H34" s="70">
        <v>-2.8159245387712417E-2</v>
      </c>
      <c r="I34" s="68">
        <v>12.643971443680591</v>
      </c>
      <c r="J34" s="68">
        <v>1.0269999999999868</v>
      </c>
      <c r="K34" s="71">
        <v>0.76510054966106189</v>
      </c>
      <c r="L34" s="68">
        <v>101.94999999999999</v>
      </c>
      <c r="M34" s="73">
        <f>SUM(M28:M33)</f>
        <v>96.869</v>
      </c>
      <c r="N34" s="72">
        <f>SUM(N28:N33)</f>
        <v>7558</v>
      </c>
      <c r="O34" s="73">
        <f>SUM(O28:O33)</f>
        <v>98.5</v>
      </c>
    </row>
    <row r="35" spans="1:15" ht="18.75" x14ac:dyDescent="0.3">
      <c r="A35" s="60" t="s">
        <v>46</v>
      </c>
      <c r="B35" s="61">
        <v>1.63</v>
      </c>
      <c r="C35" s="61">
        <v>0</v>
      </c>
      <c r="D35" s="61">
        <v>2.33</v>
      </c>
      <c r="E35" s="62">
        <v>142</v>
      </c>
      <c r="F35" s="62">
        <v>152</v>
      </c>
      <c r="G35" s="61">
        <v>11.478873239436618</v>
      </c>
      <c r="H35" s="63">
        <v>0</v>
      </c>
      <c r="I35" s="61">
        <v>15.328947368421053</v>
      </c>
      <c r="J35" s="61">
        <v>-0.70000000000000018</v>
      </c>
      <c r="K35" s="61">
        <v>-3.8500741289844349</v>
      </c>
      <c r="L35" s="61">
        <v>1.6</v>
      </c>
      <c r="M35" s="64">
        <f>'[1]Исходный для набора'!T17</f>
        <v>1.63</v>
      </c>
      <c r="N35" s="65">
        <f>'[1]Исходный для набора'!U17</f>
        <v>185</v>
      </c>
      <c r="O35" s="64">
        <f>'[1]Исходный для набора'!V17</f>
        <v>2.4</v>
      </c>
    </row>
    <row r="36" spans="1:15" ht="18.75" x14ac:dyDescent="0.3">
      <c r="A36" s="60" t="s">
        <v>47</v>
      </c>
      <c r="B36" s="61">
        <v>0.24</v>
      </c>
      <c r="C36" s="61">
        <v>0</v>
      </c>
      <c r="D36" s="61">
        <v>0.3</v>
      </c>
      <c r="E36" s="62">
        <v>39</v>
      </c>
      <c r="F36" s="62">
        <v>38</v>
      </c>
      <c r="G36" s="61">
        <v>6.1538461538461542</v>
      </c>
      <c r="H36" s="63">
        <v>0</v>
      </c>
      <c r="I36" s="61">
        <v>7.8947368421052637</v>
      </c>
      <c r="J36" s="61">
        <v>-0.06</v>
      </c>
      <c r="K36" s="61">
        <v>-1.7408906882591095</v>
      </c>
      <c r="L36" s="61">
        <v>0.1</v>
      </c>
      <c r="M36" s="64">
        <f>'[1]Исходный для набора'!T22</f>
        <v>0.24</v>
      </c>
      <c r="N36" s="65">
        <f>'[1]Исходный для набора'!U22</f>
        <v>41</v>
      </c>
      <c r="O36" s="64">
        <f>'[1]Исходный для набора'!V22</f>
        <v>0.3</v>
      </c>
    </row>
    <row r="37" spans="1:15" ht="18.75" x14ac:dyDescent="0.3">
      <c r="A37" s="60" t="s">
        <v>48</v>
      </c>
      <c r="B37" s="61">
        <v>0.34</v>
      </c>
      <c r="C37" s="61">
        <v>0</v>
      </c>
      <c r="D37" s="61">
        <v>0.55000000000000004</v>
      </c>
      <c r="E37" s="62">
        <v>43</v>
      </c>
      <c r="F37" s="62">
        <v>76</v>
      </c>
      <c r="G37" s="61">
        <v>7.9069767441860472</v>
      </c>
      <c r="H37" s="63">
        <v>0</v>
      </c>
      <c r="I37" s="61">
        <v>7.2368421052631584</v>
      </c>
      <c r="J37" s="61">
        <v>-0.21000000000000002</v>
      </c>
      <c r="K37" s="61">
        <v>0.67013463892288883</v>
      </c>
      <c r="L37" s="61">
        <v>0.22</v>
      </c>
      <c r="M37" s="64">
        <f>'[1]Исходный для набора'!T32</f>
        <v>0.34</v>
      </c>
      <c r="N37" s="65">
        <f>'[1]Исходный для набора'!U32</f>
        <v>108</v>
      </c>
      <c r="O37" s="64">
        <f>'[1]Исходный для набора'!V32</f>
        <v>1.01</v>
      </c>
    </row>
    <row r="38" spans="1:15" ht="18.75" x14ac:dyDescent="0.3">
      <c r="A38" s="67" t="s">
        <v>49</v>
      </c>
      <c r="B38" s="68">
        <v>2.21</v>
      </c>
      <c r="C38" s="68">
        <v>0</v>
      </c>
      <c r="D38" s="68">
        <v>3.1799999999999997</v>
      </c>
      <c r="E38" s="69">
        <v>224</v>
      </c>
      <c r="F38" s="69">
        <v>266</v>
      </c>
      <c r="G38" s="68">
        <v>9.8660714285714288</v>
      </c>
      <c r="H38" s="70">
        <v>0</v>
      </c>
      <c r="I38" s="68">
        <v>11.954887218045112</v>
      </c>
      <c r="J38" s="68">
        <v>-0.96999999999999975</v>
      </c>
      <c r="K38" s="71">
        <v>-2.0888157894736832</v>
      </c>
      <c r="L38" s="68">
        <v>1.9200000000000002</v>
      </c>
      <c r="M38" s="73">
        <f>SUM(M35:M37)</f>
        <v>2.21</v>
      </c>
      <c r="N38" s="72">
        <f>SUM(N35:N37)</f>
        <v>334</v>
      </c>
      <c r="O38" s="73">
        <f>SUM(O35:O37)</f>
        <v>3.71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1.59</v>
      </c>
      <c r="E39" s="62">
        <v>32</v>
      </c>
      <c r="F39" s="62">
        <v>216</v>
      </c>
      <c r="G39" s="61">
        <v>5</v>
      </c>
      <c r="H39" s="63">
        <v>0</v>
      </c>
      <c r="I39" s="61">
        <v>7.3611111111111116</v>
      </c>
      <c r="J39" s="61">
        <v>-1.4300000000000002</v>
      </c>
      <c r="K39" s="61">
        <v>-2.3611111111111116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849</v>
      </c>
      <c r="O39" s="64">
        <f>'[1]Исходный для набора'!V18</f>
        <v>5.19</v>
      </c>
    </row>
    <row r="40" spans="1:15" ht="18.75" x14ac:dyDescent="0.3">
      <c r="A40" s="60" t="s">
        <v>51</v>
      </c>
      <c r="B40" s="61">
        <v>198.07</v>
      </c>
      <c r="C40" s="61">
        <v>0.22999999999998977</v>
      </c>
      <c r="D40" s="61">
        <v>169.55</v>
      </c>
      <c r="E40" s="62">
        <v>6737</v>
      </c>
      <c r="F40" s="62">
        <v>6443</v>
      </c>
      <c r="G40" s="61">
        <v>29.400326554846369</v>
      </c>
      <c r="H40" s="63">
        <v>3.4139824847855493E-2</v>
      </c>
      <c r="I40" s="61">
        <v>26.315381033679962</v>
      </c>
      <c r="J40" s="61">
        <v>28.519999999999982</v>
      </c>
      <c r="K40" s="75">
        <v>3.0849455211664072</v>
      </c>
      <c r="L40" s="61">
        <v>287</v>
      </c>
      <c r="M40" s="64">
        <f>'[1]Исходный для набора'!T41</f>
        <v>197.84</v>
      </c>
      <c r="N40" s="65">
        <f>'[1]Исходный для набора'!U41</f>
        <v>5746</v>
      </c>
      <c r="O40" s="64">
        <f>'[1]Исходный для набора'!V41</f>
        <v>167.33</v>
      </c>
    </row>
    <row r="41" spans="1:15" ht="18.75" x14ac:dyDescent="0.3">
      <c r="A41" s="60" t="s">
        <v>52</v>
      </c>
      <c r="B41" s="61">
        <v>36.456000000000003</v>
      </c>
      <c r="C41" s="61">
        <v>-0.22399999999999665</v>
      </c>
      <c r="D41" s="61">
        <v>40.365000000000002</v>
      </c>
      <c r="E41" s="62">
        <v>2646</v>
      </c>
      <c r="F41" s="62">
        <v>2646</v>
      </c>
      <c r="G41" s="61">
        <v>13.777777777777779</v>
      </c>
      <c r="H41" s="63">
        <v>-8.4656084656083763E-2</v>
      </c>
      <c r="I41" s="61">
        <v>15.255102040816327</v>
      </c>
      <c r="J41" s="61">
        <v>-3.9089999999999989</v>
      </c>
      <c r="K41" s="61">
        <v>-1.4773242630385486</v>
      </c>
      <c r="L41" s="61">
        <v>26.923999999999999</v>
      </c>
      <c r="M41" s="64">
        <f>'[1]Исходный для набора'!T28</f>
        <v>36.68</v>
      </c>
      <c r="N41" s="65">
        <f>'[1]Исходный для набора'!U28</f>
        <v>2583</v>
      </c>
      <c r="O41" s="64">
        <f>'[1]Исходный для набора'!V28</f>
        <v>38.89</v>
      </c>
    </row>
    <row r="42" spans="1:15" ht="18.75" x14ac:dyDescent="0.3">
      <c r="A42" s="60" t="s">
        <v>53</v>
      </c>
      <c r="B42" s="61">
        <v>0.47</v>
      </c>
      <c r="C42" s="61">
        <v>0</v>
      </c>
      <c r="D42" s="76">
        <v>0.89300000000000002</v>
      </c>
      <c r="E42" s="62">
        <v>85</v>
      </c>
      <c r="F42" s="62">
        <v>113</v>
      </c>
      <c r="G42" s="61">
        <v>5.5294117647058814</v>
      </c>
      <c r="H42" s="63">
        <v>0</v>
      </c>
      <c r="I42" s="61">
        <v>7.9026548672566364</v>
      </c>
      <c r="J42" s="61">
        <v>-0.42300000000000004</v>
      </c>
      <c r="K42" s="61">
        <v>-2.373243102550755</v>
      </c>
      <c r="L42" s="61">
        <v>0.72099999999999997</v>
      </c>
      <c r="M42" s="64">
        <f>'[1]Исходный для набора'!T19</f>
        <v>0.47</v>
      </c>
      <c r="N42" s="65">
        <f>'[1]Исходный для набора'!U19</f>
        <v>150</v>
      </c>
      <c r="O42" s="64">
        <f>'[1]Исходный для набора'!V19</f>
        <v>0.6</v>
      </c>
    </row>
    <row r="43" spans="1:15" ht="18.75" x14ac:dyDescent="0.3">
      <c r="A43" s="60" t="s">
        <v>54</v>
      </c>
      <c r="B43" s="61">
        <v>138.69999999999999</v>
      </c>
      <c r="C43" s="61">
        <v>-0.43999999999999773</v>
      </c>
      <c r="D43" s="61">
        <v>146.83000000000001</v>
      </c>
      <c r="E43" s="62">
        <v>7083</v>
      </c>
      <c r="F43" s="62">
        <v>7081</v>
      </c>
      <c r="G43" s="61">
        <v>19.582097981081461</v>
      </c>
      <c r="H43" s="63">
        <v>-6.2120570379782691E-2</v>
      </c>
      <c r="I43" s="61">
        <v>20.735771783646381</v>
      </c>
      <c r="J43" s="61">
        <v>-8.1300000000000239</v>
      </c>
      <c r="K43" s="61">
        <v>-1.1536738025649207</v>
      </c>
      <c r="L43" s="61">
        <v>136.09</v>
      </c>
      <c r="M43" s="64">
        <f>'[1]Исходный для набора'!T26</f>
        <v>139.13999999999999</v>
      </c>
      <c r="N43" s="65">
        <f>'[1]Исходный для набора'!U26</f>
        <v>7287</v>
      </c>
      <c r="O43" s="64">
        <f>'[1]Исходный для набора'!V26</f>
        <v>119.31</v>
      </c>
    </row>
    <row r="44" spans="1:15" ht="18.75" x14ac:dyDescent="0.3">
      <c r="A44" s="60" t="s">
        <v>55</v>
      </c>
      <c r="B44" s="61">
        <v>90.88</v>
      </c>
      <c r="C44" s="61">
        <v>1.8199999999999932</v>
      </c>
      <c r="D44" s="61">
        <v>87.9</v>
      </c>
      <c r="E44" s="62">
        <v>4299</v>
      </c>
      <c r="F44" s="62">
        <v>4299</v>
      </c>
      <c r="G44" s="61">
        <v>21.139799953477553</v>
      </c>
      <c r="H44" s="63">
        <v>0.42335426843451884</v>
      </c>
      <c r="I44" s="61">
        <v>20.446615491974878</v>
      </c>
      <c r="J44" s="61">
        <v>2.9799999999999898</v>
      </c>
      <c r="K44" s="61">
        <v>0.69318446150267476</v>
      </c>
      <c r="L44" s="61">
        <v>92.6</v>
      </c>
      <c r="M44" s="64">
        <f>'[1]Исходный для набора'!T25</f>
        <v>89.06</v>
      </c>
      <c r="N44" s="65">
        <f>'[1]Исходный для набора'!U25</f>
        <v>4299</v>
      </c>
      <c r="O44" s="64">
        <f>'[1]Исходный для набора'!V25</f>
        <v>91.6</v>
      </c>
    </row>
    <row r="45" spans="1:15" s="74" customFormat="1" ht="18.75" x14ac:dyDescent="0.3">
      <c r="A45" s="67" t="s">
        <v>56</v>
      </c>
      <c r="B45" s="68">
        <v>464.73599999999999</v>
      </c>
      <c r="C45" s="68">
        <v>1.3860000000000241</v>
      </c>
      <c r="D45" s="68">
        <v>447.12800000000004</v>
      </c>
      <c r="E45" s="69">
        <v>20882</v>
      </c>
      <c r="F45" s="69">
        <v>20798</v>
      </c>
      <c r="G45" s="68">
        <v>22.255339526865242</v>
      </c>
      <c r="H45" s="70">
        <v>6.6372952782298711E-2</v>
      </c>
      <c r="I45" s="68">
        <v>21.498605635157229</v>
      </c>
      <c r="J45" s="68">
        <v>17.607999999999947</v>
      </c>
      <c r="K45" s="71">
        <v>0.75673389170801286</v>
      </c>
      <c r="L45" s="68">
        <v>543.40499999999997</v>
      </c>
      <c r="M45" s="73">
        <f>SUM(M39:M44)</f>
        <v>463.34999999999997</v>
      </c>
      <c r="N45" s="72">
        <f>SUM(N39:N44)</f>
        <v>20914</v>
      </c>
      <c r="O45" s="73">
        <f>SUM(O39:O44)</f>
        <v>422.92000000000007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1264.0159999999998</v>
      </c>
      <c r="C47" s="78">
        <v>2.9049999999999727</v>
      </c>
      <c r="D47" s="78">
        <v>1225.807</v>
      </c>
      <c r="E47" s="79">
        <v>58731</v>
      </c>
      <c r="F47" s="79">
        <v>60004</v>
      </c>
      <c r="G47" s="78">
        <v>21.5</v>
      </c>
      <c r="H47" s="78">
        <v>2.7336500314998347E-2</v>
      </c>
      <c r="I47" s="78">
        <v>20.399999999999999</v>
      </c>
      <c r="J47" s="78">
        <v>38.208999999999833</v>
      </c>
      <c r="K47" s="78">
        <v>1.1000000000000014</v>
      </c>
      <c r="L47" s="78">
        <v>1340.2830000000001</v>
      </c>
      <c r="M47" s="80">
        <f>'[1]Исходный для набора'!T43</f>
        <v>1261.1109999999999</v>
      </c>
      <c r="N47" s="81">
        <f>'[1]Исходный для набора'!U43</f>
        <v>62841</v>
      </c>
      <c r="O47" s="82">
        <f>'[1]Исходный для набора'!V43</f>
        <v>1219.8800000000001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70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71</v>
      </c>
      <c r="B55" s="114">
        <v>1264.0159999999998</v>
      </c>
      <c r="C55" s="115"/>
      <c r="D55" s="116">
        <v>333388.63699999999</v>
      </c>
      <c r="E55" s="117"/>
      <c r="F55" s="118">
        <v>6722.2610000000568</v>
      </c>
      <c r="G55" s="119"/>
      <c r="H55" s="120">
        <v>58731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72</v>
      </c>
      <c r="B56" s="114">
        <v>1225.807</v>
      </c>
      <c r="C56" s="115"/>
      <c r="D56" s="116">
        <v>326666.37599999993</v>
      </c>
      <c r="E56" s="117"/>
      <c r="F56" s="124"/>
      <c r="G56" s="125"/>
      <c r="H56" s="120">
        <v>60004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73</v>
      </c>
      <c r="B57" s="114">
        <v>1219.8800000000001</v>
      </c>
      <c r="C57" s="115"/>
      <c r="D57" s="116">
        <v>325623.05</v>
      </c>
      <c r="E57" s="117"/>
      <c r="F57" s="124"/>
      <c r="G57" s="125"/>
      <c r="H57" s="120">
        <v>62841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6" right="0.27559055118110198" top="0.118110236220472" bottom="0.23622047244094499" header="0.511811023622047" footer="0.511811023622047"/>
  <pageSetup paperSize="9" scale="53" orientation="portrait" r:id="rId1"/>
  <headerFooter alignWithMargins="0"/>
  <rowBreaks count="1" manualBreakCount="1">
    <brk id="25" max="12" man="1"/>
  </rowBreaks>
  <colBreaks count="1" manualBreakCount="1">
    <brk id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2025-09-10T02:11:10Z</dcterms:created>
  <dcterms:modified xsi:type="dcterms:W3CDTF">2025-09-10T02:12:02Z</dcterms:modified>
</cp:coreProperties>
</file>